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harbourenergyplc.sharepoint.com/sites/ESGDisclosures/Shared Documents/General/ESG Report/2022/11 Final Report documents/"/>
    </mc:Choice>
  </mc:AlternateContent>
  <xr:revisionPtr revIDLastSave="0" documentId="8_{6D6BABA0-A2C1-464B-A1A3-CB302BEF8624}" xr6:coauthVersionLast="47" xr6:coauthVersionMax="47" xr10:uidLastSave="{00000000-0000-0000-0000-000000000000}"/>
  <bookViews>
    <workbookView xWindow="-108" yWindow="-108" windowWidth="20376" windowHeight="12216" activeTab="3" xr2:uid="{8EACED2A-3CA9-4A92-B8D0-707A9B78DCA6}"/>
  </bookViews>
  <sheets>
    <sheet name="Environment" sheetId="5" r:id="rId1"/>
    <sheet name="Social - Safety" sheetId="1" r:id="rId2"/>
    <sheet name="Social - HR" sheetId="2" r:id="rId3"/>
    <sheet name="Governance"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0" i="4" l="1"/>
  <c r="H47" i="5" l="1"/>
  <c r="J47" i="5"/>
  <c r="F72" i="2"/>
  <c r="G72" i="2"/>
  <c r="H39" i="4" l="1"/>
  <c r="H78" i="2"/>
</calcChain>
</file>

<file path=xl/sharedStrings.xml><?xml version="1.0" encoding="utf-8"?>
<sst xmlns="http://schemas.openxmlformats.org/spreadsheetml/2006/main" count="1048" uniqueCount="283">
  <si>
    <r>
      <t xml:space="preserve">ENVIRONMENTAL DATA </t>
    </r>
    <r>
      <rPr>
        <b/>
        <vertAlign val="superscript"/>
        <sz val="12"/>
        <color theme="5"/>
        <rFont val="Franklin Gothic Book"/>
        <family val="2"/>
      </rPr>
      <t>1</t>
    </r>
  </si>
  <si>
    <t>Energy use</t>
  </si>
  <si>
    <t>UNIT OF MEASURE</t>
  </si>
  <si>
    <t>Energy used in operations - Total Group</t>
  </si>
  <si>
    <t>million GJ</t>
  </si>
  <si>
    <t xml:space="preserve">   o/w Fuel gas</t>
  </si>
  <si>
    <t xml:space="preserve">   o/w Diesel</t>
  </si>
  <si>
    <t>Fuel use</t>
  </si>
  <si>
    <t>Fuel gas - Total Group</t>
  </si>
  <si>
    <t>tonnes</t>
  </si>
  <si>
    <t>Diesel (platform/rig/logistics)</t>
  </si>
  <si>
    <t>Energy intensity</t>
  </si>
  <si>
    <t>Energy intensity - Total Group</t>
  </si>
  <si>
    <t>GJ per tonne of production</t>
  </si>
  <si>
    <t>Total energy spend</t>
  </si>
  <si>
    <t>USD mn</t>
  </si>
  <si>
    <t>-</t>
  </si>
  <si>
    <t>Energy generation</t>
  </si>
  <si>
    <t>Steam generation</t>
  </si>
  <si>
    <t>MWh</t>
  </si>
  <si>
    <t>Heat generation</t>
  </si>
  <si>
    <t>Electricity generation</t>
  </si>
  <si>
    <t>Cooling generation</t>
  </si>
  <si>
    <t>Direct Greenhouse Gas Emissions (Scope 1)</t>
  </si>
  <si>
    <r>
      <t>GHG emissions operated facilities and drilling - gross operated</t>
    </r>
    <r>
      <rPr>
        <vertAlign val="superscript"/>
        <sz val="10"/>
        <rFont val="Franklin Gothic Book"/>
        <family val="2"/>
      </rPr>
      <t>2</t>
    </r>
  </si>
  <si>
    <t>000 tonnes CO2eq</t>
  </si>
  <si>
    <t xml:space="preserve">   o/w Production</t>
  </si>
  <si>
    <t xml:space="preserve">   o/w Drilling</t>
  </si>
  <si>
    <t>GHG intensity - gross operated</t>
  </si>
  <si>
    <t>kg CO2eq per boe</t>
  </si>
  <si>
    <t>GHG emissions (equity share) - operated + non-operated</t>
  </si>
  <si>
    <t>Carbon Price</t>
  </si>
  <si>
    <t>Internal price on carbon</t>
  </si>
  <si>
    <t>$ per tonne of C02</t>
  </si>
  <si>
    <t>Air Emissions</t>
  </si>
  <si>
    <t>CO2 (Carbon dioxide)</t>
  </si>
  <si>
    <t>CH4 (Methane)</t>
  </si>
  <si>
    <t>HFC (Hydrofluorocarbons)</t>
  </si>
  <si>
    <t>PFC (Perfluorocarbons)</t>
  </si>
  <si>
    <t>SF6 (Sulphur hexafluoride)</t>
  </si>
  <si>
    <t>NF3 (Nitrogen trifluoride)</t>
  </si>
  <si>
    <t>N2O (Nitrous oxide)</t>
  </si>
  <si>
    <t>VOCs (Volatile organic compounds)</t>
  </si>
  <si>
    <t>NO2 (Nitrogen Dioxide)</t>
  </si>
  <si>
    <t>SO2 (Sulfur dioxide)</t>
  </si>
  <si>
    <t>CO (Carbon monoxide)</t>
  </si>
  <si>
    <t>Indirect Greenhouse Gas Emissions</t>
  </si>
  <si>
    <t xml:space="preserve">Scope 2 </t>
  </si>
  <si>
    <t>tonnes CO2eq</t>
  </si>
  <si>
    <t>Scope 3 (GHG Protocol Scope 3 category)</t>
  </si>
  <si>
    <t>o/w Purchased good and services (Cat 1)</t>
  </si>
  <si>
    <t>o/w Upstream transportation and distribution (Cat 4)</t>
  </si>
  <si>
    <t>o/w Waste generated in operations (Cat 5)</t>
  </si>
  <si>
    <t>o/w Business Travel (Cat 6)</t>
  </si>
  <si>
    <t>o/w Investments (Cat 15)</t>
  </si>
  <si>
    <t xml:space="preserve">Intensity of discharges to air </t>
  </si>
  <si>
    <t xml:space="preserve">Flaring </t>
  </si>
  <si>
    <t>tonnes of gas</t>
  </si>
  <si>
    <t>o/w Routine</t>
  </si>
  <si>
    <t xml:space="preserve">o/w Non-Routine </t>
  </si>
  <si>
    <t>o/w Emergency</t>
  </si>
  <si>
    <t>Flaring per tonne produced</t>
  </si>
  <si>
    <t>tonnes per 000 tonnes of production</t>
  </si>
  <si>
    <t xml:space="preserve">Venting </t>
  </si>
  <si>
    <t>Venting per tonne produced</t>
  </si>
  <si>
    <t>Effluents and Waste</t>
  </si>
  <si>
    <t>Planned discharges</t>
  </si>
  <si>
    <t>Discharged produced water</t>
  </si>
  <si>
    <t>million tonnes</t>
  </si>
  <si>
    <t>Oil in produced water</t>
  </si>
  <si>
    <t>parts per million by weight (ppm-wt)</t>
  </si>
  <si>
    <t>Unplanned discharges</t>
  </si>
  <si>
    <t>Hydrocarbon Spills</t>
  </si>
  <si>
    <t>#</t>
  </si>
  <si>
    <t>o/w released to the environment</t>
  </si>
  <si>
    <t>Chemical Spills</t>
  </si>
  <si>
    <t>Gas release incidents</t>
  </si>
  <si>
    <t>kg</t>
  </si>
  <si>
    <t>tonnes CO2e</t>
  </si>
  <si>
    <t>Water</t>
  </si>
  <si>
    <t xml:space="preserve">Total water consumption from all areas </t>
  </si>
  <si>
    <t>o/w Municipal (potable) water</t>
  </si>
  <si>
    <t>o/w Seawater (re-injection only, excludes cooling water)</t>
  </si>
  <si>
    <t>Total water withdrawal from all areas with water stress</t>
  </si>
  <si>
    <t>Total water withdrawal from freshwater sources</t>
  </si>
  <si>
    <t>Total water abstracted</t>
  </si>
  <si>
    <t>Water intensity - Total Group</t>
  </si>
  <si>
    <t>tonne (water) per tonne of production</t>
  </si>
  <si>
    <t>Waste</t>
  </si>
  <si>
    <t xml:space="preserve">Waste generated </t>
  </si>
  <si>
    <t>o/w Hazardous waste</t>
  </si>
  <si>
    <t xml:space="preserve">o/w Non-hazardous waste </t>
  </si>
  <si>
    <t>Waste generated</t>
  </si>
  <si>
    <t>o/w diverted from disposal</t>
  </si>
  <si>
    <t>o/w directed to disposal</t>
  </si>
  <si>
    <t xml:space="preserve">o/w drilling </t>
  </si>
  <si>
    <t xml:space="preserve">o/w scale and sludge </t>
  </si>
  <si>
    <t xml:space="preserve">o/w tailings </t>
  </si>
  <si>
    <t>Waste diverted from disposal by recovery operation</t>
  </si>
  <si>
    <t xml:space="preserve">Onsite Hazardous Waste Total </t>
  </si>
  <si>
    <t>o/w Preparation for reuse</t>
  </si>
  <si>
    <t>o/w Recycling</t>
  </si>
  <si>
    <t>o/w Other recovery operations</t>
  </si>
  <si>
    <t xml:space="preserve">Onsite Non-Hazardous Waste Total </t>
  </si>
  <si>
    <t xml:space="preserve">Off-site Hazardous Waste Total </t>
  </si>
  <si>
    <t xml:space="preserve">Off-site Non-Hazardous Waste Total </t>
  </si>
  <si>
    <t>Waste directed to disposal by disposal operation</t>
  </si>
  <si>
    <t>o/w Incineration with energy recovery</t>
  </si>
  <si>
    <t>o/w Incineration without energy recovery</t>
  </si>
  <si>
    <t>o/w Landfilling</t>
  </si>
  <si>
    <t>o/w Other Disposal Operations</t>
  </si>
  <si>
    <t xml:space="preserve">Off-site Non-hazardous Waste Total </t>
  </si>
  <si>
    <t>Managing environmental performance</t>
  </si>
  <si>
    <t>Environmental protection measures/expenditure</t>
  </si>
  <si>
    <t>Environmental Compliance</t>
  </si>
  <si>
    <t>Environmental or safety fines</t>
  </si>
  <si>
    <t>NOTES TO DATA</t>
  </si>
  <si>
    <t xml:space="preserve">1) 2019-2020 data includes only legacy Chrysaor Energy operations (includes ConocoPhillips acquisition of UK assets by Chrysaor Energy in Q4 2019). For previous years Premier Oil environmental data refer to our website. </t>
  </si>
  <si>
    <t>3) On a reported basis. Includes production from legacy Chrysaor Energy assets for the period of Q1-Q4 2021, and production from legacy Premier Oil assets for the period of Q2-Q4 2021. In line with our 2022 revised Scope 1,2 and 3 emissions boundary we have also restated our 2021 GHG intensity figures</t>
  </si>
  <si>
    <t>4) Scope 2 calculations are based on emission factors supplied by the UK Department for Business, Energy and Industrial Strategy (‘BEIS’) .</t>
  </si>
  <si>
    <t>5) Data collected for Waste diverted from disposal by recovery operation and Waste directed to disposal by disposal operation began in 2021 in line with GRI 306: WASTE 2020.</t>
  </si>
  <si>
    <t>NOTES</t>
  </si>
  <si>
    <t>SAFETY DATA</t>
  </si>
  <si>
    <t>Occupational Health and Safety</t>
  </si>
  <si>
    <t>Worked Hours - Total Group</t>
  </si>
  <si>
    <t>million</t>
  </si>
  <si>
    <t>o/w employees - Total Group</t>
  </si>
  <si>
    <t>o/w Contractors - Total Group</t>
  </si>
  <si>
    <t>Recordable injuries  - Total Group</t>
  </si>
  <si>
    <t>o/w Work related fatalities  - Total Group</t>
  </si>
  <si>
    <t>o/w Lost work day cases (LWDC) - Total Group</t>
  </si>
  <si>
    <t>o/w Restricted work day case (RWDC) - Total Group</t>
  </si>
  <si>
    <t>o/w Medical treatment cases (MTC) - Total Group</t>
  </si>
  <si>
    <t>Total Recordable Injury Rate (TRIR) - Total Group</t>
  </si>
  <si>
    <t>cases/mn worked hours</t>
  </si>
  <si>
    <t>High Potential Incidents (HiPos) - Total Group</t>
  </si>
  <si>
    <t>o/w HiPos related to production - Total Group</t>
  </si>
  <si>
    <t>o/w HiPos related to drilling - Total Group</t>
  </si>
  <si>
    <t>o/w HiPos related to construction - Total Group</t>
  </si>
  <si>
    <t>o/w HiPoS related to travel - Total Group</t>
  </si>
  <si>
    <t>High Potential Incident Rate (HiPoR) - Total Group</t>
  </si>
  <si>
    <t>Near Miss - Total Group</t>
  </si>
  <si>
    <t>Near Miss Frequency Rate (NMFR) - Total Group</t>
  </si>
  <si>
    <t>Occupational health and wellness  - Total Group</t>
  </si>
  <si>
    <t>Work-related occupational illness cases - Total Group</t>
  </si>
  <si>
    <t>Non-work related occupational illness - Total Group</t>
  </si>
  <si>
    <t>Process Safety</t>
  </si>
  <si>
    <t>Loss of Primary Containment events total</t>
  </si>
  <si>
    <t>o/w Tier One process safety events</t>
  </si>
  <si>
    <t>o/w Tier Two process safety events</t>
  </si>
  <si>
    <t>7) 2019-2020 data includes only legacy Chrysaor Energy operations (includes ConocoPhillips acquisition of UK assets by Chrysaor Energy in Q4 2019). For previous years Premier Oil data refer to our website.</t>
  </si>
  <si>
    <t>8) 2020 data includes legacy Chrysaor Energy for Q1-Q4 2021 assets, and Q2-Q4 2021 data for legacy Premier Oil assets. Includes both own staff and contractors.</t>
  </si>
  <si>
    <t>9) We classify significant process safety LOPC events as either ‘Tier 1’ or ‘Tier 2’ process safety events based on IOGP Report 456: Process Safety - Recommended practice on Key Performance Indicators</t>
  </si>
  <si>
    <t>HUMAN RESOURCES DATA</t>
  </si>
  <si>
    <t>Workforce profile</t>
  </si>
  <si>
    <t xml:space="preserve">Workforce total </t>
  </si>
  <si>
    <t>o/w Employees</t>
  </si>
  <si>
    <t>o/w Contractors</t>
  </si>
  <si>
    <t>o/w Male</t>
  </si>
  <si>
    <t>o/w Female</t>
  </si>
  <si>
    <t>Employees by gender and age</t>
  </si>
  <si>
    <t>o/w Age &lt;30</t>
  </si>
  <si>
    <t>o/w Age 30-50</t>
  </si>
  <si>
    <t>o/w Age &gt;50</t>
  </si>
  <si>
    <t>Employee recruitment (new employees) by gender, age and BU</t>
  </si>
  <si>
    <t>o/w International BU (Vietnam and Indonesia)</t>
  </si>
  <si>
    <t xml:space="preserve">o/w UK BU (North Sea) </t>
  </si>
  <si>
    <t>Employee departures by gender and age</t>
  </si>
  <si>
    <t>collectiv</t>
  </si>
  <si>
    <t xml:space="preserve">Employees made redundant </t>
  </si>
  <si>
    <t>Redundancy rate</t>
  </si>
  <si>
    <t>Employee net gain/loss by gender</t>
  </si>
  <si>
    <t>Turnover Rate</t>
  </si>
  <si>
    <t>%</t>
  </si>
  <si>
    <t xml:space="preserve">Contractors by gender </t>
  </si>
  <si>
    <t>Local Employment</t>
  </si>
  <si>
    <t>Total Employees</t>
  </si>
  <si>
    <t>o/w Nationals in employees (excl. contractors)</t>
  </si>
  <si>
    <t>o/w Expatriate employees</t>
  </si>
  <si>
    <t>Total senior management (Grade 31 and +)</t>
  </si>
  <si>
    <t xml:space="preserve">Nationals (locals) in senior management (Grade 31 and +) </t>
  </si>
  <si>
    <t>Percentage of nationals (locals) in senior management</t>
  </si>
  <si>
    <t>Total National Employees full time - by gender</t>
  </si>
  <si>
    <t>Total National Employees part time - by gender</t>
  </si>
  <si>
    <r>
      <t xml:space="preserve">Total National Employees fixed term - by gender </t>
    </r>
    <r>
      <rPr>
        <vertAlign val="superscript"/>
        <sz val="10"/>
        <rFont val="Franklin Gothic Book"/>
        <family val="2"/>
      </rPr>
      <t>13</t>
    </r>
  </si>
  <si>
    <t>Diversity and inclusion</t>
  </si>
  <si>
    <t>Employees (excl. contractors)</t>
  </si>
  <si>
    <t>Gender balance at senior management level (Grade 31 and +)</t>
  </si>
  <si>
    <t>Diversity of Board by gender</t>
  </si>
  <si>
    <t>Diversity of Board by age and nationality</t>
  </si>
  <si>
    <t>o/w Age  &lt;30</t>
  </si>
  <si>
    <t>o/w Age  &gt;50</t>
  </si>
  <si>
    <t>o/w British</t>
  </si>
  <si>
    <t>o/w United States</t>
  </si>
  <si>
    <t>o/w Noway</t>
  </si>
  <si>
    <t>Diversity of Board by ethnicity</t>
  </si>
  <si>
    <t>White</t>
  </si>
  <si>
    <t>Executives</t>
  </si>
  <si>
    <t>Non-executives</t>
  </si>
  <si>
    <t>Mixed / Multiple ethnic groups</t>
  </si>
  <si>
    <t>Asian / Asian British</t>
  </si>
  <si>
    <t>Black/African/Caribbean/Black British</t>
  </si>
  <si>
    <t>Other ethnic group</t>
  </si>
  <si>
    <t>Diversity at Board level tenure</t>
  </si>
  <si>
    <t>Less than one year (&lt;1)</t>
  </si>
  <si>
    <t>o/w Executives</t>
  </si>
  <si>
    <t>o/w Non-executives</t>
  </si>
  <si>
    <t>Between 1-3 years</t>
  </si>
  <si>
    <t>Between 3-5 years</t>
  </si>
  <si>
    <t>Between 5-7 years</t>
  </si>
  <si>
    <t>Between 7-9 years</t>
  </si>
  <si>
    <t>More than 9 years</t>
  </si>
  <si>
    <t>Diversity of Leadership Team by gender and age (Exec. Management)</t>
  </si>
  <si>
    <t>o/w Others</t>
  </si>
  <si>
    <t>Performance management</t>
  </si>
  <si>
    <t>Employees received performance reviews against Individual Performance</t>
  </si>
  <si>
    <t xml:space="preserve">Annual discretionary bonuses to eligible employees </t>
  </si>
  <si>
    <t>Employee engagement</t>
  </si>
  <si>
    <t>Participation rate of group-wide employee engagement survey</t>
  </si>
  <si>
    <t xml:space="preserve">Number of concerns raised by employees that resulted in a formal grievance.  </t>
  </si>
  <si>
    <t>Total number of employees that took parental leave by gender</t>
  </si>
  <si>
    <t>o/w Men</t>
  </si>
  <si>
    <t>o/w Women</t>
  </si>
  <si>
    <t>Percentage of employees entitled to take parental leave</t>
  </si>
  <si>
    <t>Organised labour</t>
  </si>
  <si>
    <t>Employees covered by collective bargaining agreement</t>
  </si>
  <si>
    <t xml:space="preserve">Learning and development </t>
  </si>
  <si>
    <t>Total Hours spent on employee development training</t>
  </si>
  <si>
    <t>hours</t>
  </si>
  <si>
    <t>o/w how many are related to safety and emergency preparedness</t>
  </si>
  <si>
    <t>9) 2019-2020 data includes only legacy Chrysaor Energy operations (includes ConocoPhillips acquisition of UK assets by Chrysaor Energy in Q4 2019). For previous years Premier Oil data refer to our website.</t>
  </si>
  <si>
    <t>10) Workforce profile: data as per 31 December 2021</t>
  </si>
  <si>
    <t>11) Accounts as new employees those hired following the creation Harbour Energy (31 March 2021). Employees from legacy organizations (Premier Oil and Chrysaor Energy) not included as new employees</t>
  </si>
  <si>
    <t>12) Number of departures divided by employees at the end of the reporting period</t>
  </si>
  <si>
    <t>13) Number of departures divided by employees at the end of the reporting period</t>
  </si>
  <si>
    <t>14) Definition of executive management: The executive committee or most senior executive or managerial body below the board, including the company secretary but excluding administrative and support staff.</t>
  </si>
  <si>
    <t>14) No group-wide employee engagement survey was undertaken in 2021 due to the merger</t>
  </si>
  <si>
    <t>GOVERNANCE DATA</t>
  </si>
  <si>
    <t>Supply Chain and Local Procurement</t>
  </si>
  <si>
    <t>Significant negative human rights or labour rights impacts identified in the supply chain</t>
  </si>
  <si>
    <t>number</t>
  </si>
  <si>
    <t>Percentage of new material contracts that were subject to the Supply Chain Contractor Due Diligence Process</t>
  </si>
  <si>
    <t xml:space="preserve">Local Procurement (new contracts signed in 2022) </t>
  </si>
  <si>
    <t>o/w  locally owned</t>
  </si>
  <si>
    <t>o/w  local-entities owned by foreign parent companies</t>
  </si>
  <si>
    <t>o/w  foreign company</t>
  </si>
  <si>
    <t>Public policy and government relations</t>
  </si>
  <si>
    <t>Political donations or contributions</t>
  </si>
  <si>
    <t>Receive significant financial assistance from Governments</t>
  </si>
  <si>
    <t>Security</t>
  </si>
  <si>
    <t xml:space="preserve">Significant (physcial) security incidents that directly affected our workforce or assets </t>
  </si>
  <si>
    <t>Significant (cyber) security incidents that directly affected our cyber infrastructure</t>
  </si>
  <si>
    <t>Global code of conduct</t>
  </si>
  <si>
    <t>Current employees and core contractors trained on the Code</t>
  </si>
  <si>
    <t>New employees and core contractors receiving induction training on the Code</t>
  </si>
  <si>
    <t xml:space="preserve">Number of substantiated allegations of wrongdoing as set out in the Code of Conduct and Whistleblowing Procedure </t>
  </si>
  <si>
    <t>Significant legal sanctions in relation to business ethics</t>
  </si>
  <si>
    <t xml:space="preserve">Termination or failure to renew any external business relationships due to breach of the Code </t>
  </si>
  <si>
    <t xml:space="preserve">Number of disciplinary actions or dismissals for wrongdoing as described in the Code of Conduct and Whistleblowing Procedure </t>
  </si>
  <si>
    <t>Human Rights</t>
  </si>
  <si>
    <t>Operations that have been subject to human rights reviews or human rights impact assessments, by country</t>
  </si>
  <si>
    <t>Reported violations of the Slavery and Human Trafficking Statement</t>
  </si>
  <si>
    <t>Identified incidents of human rights abuse within our organisation</t>
  </si>
  <si>
    <t>Security-related incidents in our Business Units with human rights implications</t>
  </si>
  <si>
    <t>Operations that restrict freedom of association and / or collective bargaining</t>
  </si>
  <si>
    <t xml:space="preserve">Identified incidents of discrimination reported within our organisation </t>
  </si>
  <si>
    <t xml:space="preserve">Identified incidents of human rights abuse in the Supply Chain </t>
  </si>
  <si>
    <t>Economic contributions</t>
  </si>
  <si>
    <t>Economic value generated</t>
  </si>
  <si>
    <t>Economic value retained</t>
  </si>
  <si>
    <t>Economic value distributed</t>
  </si>
  <si>
    <t>Economic distribution by type</t>
  </si>
  <si>
    <t>Operating cost</t>
  </si>
  <si>
    <t>Royalties</t>
  </si>
  <si>
    <t>Staff costs</t>
  </si>
  <si>
    <t>Dividends</t>
  </si>
  <si>
    <t>Share buybacks</t>
  </si>
  <si>
    <t>Finance costs</t>
  </si>
  <si>
    <t>Corporate income tax payments</t>
  </si>
  <si>
    <t>Community investments</t>
  </si>
  <si>
    <t>15) 2019-20 data not included given differences in data collection and policies/codes.</t>
  </si>
  <si>
    <t>16) Data covers contracts signed in 2021 for both Chrysaor Energy and Premier Oil assets</t>
  </si>
  <si>
    <r>
      <t>2) 2021 data includes data for legacy Chrysaor Energy for Q1-Q4 2021 assets, and Q2-Q4 2021 data for legacy Premier Oil assets.  In 2022, we revised our Scope 1, 2 and 3 emissions boundary definitions to focus on the activities over which Harbour has operational control and to better align with industry peer reporting. Based on this, we have restated our Scope 1 GHG emissions in 2021 to</t>
    </r>
    <r>
      <rPr>
        <sz val="10"/>
        <rFont val="Franklin Gothic Book"/>
        <family val="2"/>
      </rPr>
      <t xml:space="preserve"> 1210k</t>
    </r>
    <r>
      <rPr>
        <sz val="10"/>
        <color theme="1"/>
        <rFont val="Franklin Gothic Book"/>
        <family val="2"/>
      </rPr>
      <t xml:space="preserve"> tCO2e (we reported 1600.6 '000 tonnes CO2eq in 2021)
Calculation based on assumed GHG emission Global Warming Potentials (GWPs) with the Intergovernmental Panel on Climate Change (IPCC) 6th report,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</si>
</sst>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
    <numFmt numFmtId="166" formatCode="#,##0.0"/>
    <numFmt numFmtId="167" formatCode="0.0000"/>
    <numFmt numFmtId="168" formatCode="0.0%"/>
  </numFmts>
  <fonts count="21" x14ac:knownFonts="1">
    <font>
      <sz val="11"/>
      <color theme="1"/>
      <name val="Calibri"/>
      <family val="2"/>
      <scheme val="minor"/>
    </font>
    <font>
      <sz val="11"/>
      <color theme="1"/>
      <name val="Calibri"/>
      <family val="2"/>
      <scheme val="minor"/>
    </font>
    <font>
      <sz val="10.5"/>
      <color theme="1"/>
      <name val="Arial"/>
      <family val="2"/>
    </font>
    <font>
      <sz val="11"/>
      <color theme="1"/>
      <name val="Franklin Gothic Book"/>
      <family val="2"/>
    </font>
    <font>
      <sz val="10"/>
      <color theme="1"/>
      <name val="Franklin Gothic Book"/>
      <family val="2"/>
    </font>
    <font>
      <b/>
      <sz val="10"/>
      <color theme="0"/>
      <name val="Franklin Gothic Book"/>
      <family val="2"/>
    </font>
    <font>
      <sz val="10"/>
      <name val="Franklin Gothic Book"/>
      <family val="2"/>
    </font>
    <font>
      <b/>
      <sz val="10"/>
      <name val="Franklin Gothic Book"/>
      <family val="2"/>
    </font>
    <font>
      <vertAlign val="superscript"/>
      <sz val="10"/>
      <name val="Franklin Gothic Book"/>
      <family val="2"/>
    </font>
    <font>
      <sz val="8"/>
      <name val="Calibri"/>
      <family val="2"/>
      <scheme val="minor"/>
    </font>
    <font>
      <b/>
      <sz val="11"/>
      <color theme="5"/>
      <name val="Franklin Gothic Book"/>
      <family val="2"/>
    </font>
    <font>
      <b/>
      <sz val="12"/>
      <color theme="5"/>
      <name val="Franklin Gothic Book"/>
      <family val="2"/>
    </font>
    <font>
      <sz val="10"/>
      <color rgb="FF000000"/>
      <name val="Franklin Gothic Book"/>
      <family val="2"/>
    </font>
    <font>
      <b/>
      <sz val="10"/>
      <color theme="5"/>
      <name val="Franklin Gothic Book"/>
      <family val="2"/>
    </font>
    <font>
      <b/>
      <vertAlign val="superscript"/>
      <sz val="12"/>
      <color theme="5"/>
      <name val="Franklin Gothic Book"/>
      <family val="2"/>
    </font>
    <font>
      <b/>
      <sz val="12"/>
      <color theme="5"/>
      <name val="Calibri"/>
      <family val="2"/>
      <scheme val="minor"/>
    </font>
    <font>
      <sz val="10"/>
      <name val="Franklin Gothic Book"/>
    </font>
    <font>
      <sz val="10"/>
      <color theme="1"/>
      <name val="Franklin Gothic Book"/>
    </font>
    <font>
      <sz val="11"/>
      <color theme="1"/>
      <name val="Franklin Gothic Book"/>
    </font>
    <font>
      <sz val="11"/>
      <name val="Franklin Gothic Book"/>
      <family val="2"/>
    </font>
    <font>
      <sz val="11"/>
      <color rgb="FF00B050"/>
      <name val="Franklin Gothic Book"/>
      <family val="2"/>
    </font>
  </fonts>
  <fills count="6">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0" tint="-0.249977111117893"/>
        <bgColor indexed="64"/>
      </patternFill>
    </fill>
    <fill>
      <patternFill patternType="solid">
        <fgColor theme="3" tint="0.79998168889431442"/>
        <bgColor indexed="64"/>
      </patternFill>
    </fill>
  </fills>
  <borders count="4">
    <border>
      <left/>
      <right/>
      <top/>
      <bottom/>
      <diagonal/>
    </border>
    <border>
      <left/>
      <right/>
      <top style="thin">
        <color auto="1"/>
      </top>
      <bottom style="thin">
        <color auto="1"/>
      </bottom>
      <diagonal/>
    </border>
    <border>
      <left/>
      <right/>
      <top/>
      <bottom style="thin">
        <color indexed="64"/>
      </bottom>
      <diagonal/>
    </border>
    <border>
      <left/>
      <right/>
      <top style="thin">
        <color auto="1"/>
      </top>
      <bottom/>
      <diagonal/>
    </border>
  </borders>
  <cellStyleXfs count="7">
    <xf numFmtId="0" fontId="0" fillId="0" borderId="0"/>
    <xf numFmtId="0" fontId="2" fillId="0" borderId="0"/>
    <xf numFmtId="0" fontId="1" fillId="0" borderId="0"/>
    <xf numFmtId="9" fontId="2" fillId="0" borderId="0" applyFont="0" applyFill="0" applyBorder="0" applyAlignment="0" applyProtection="0"/>
    <xf numFmtId="0" fontId="1" fillId="0" borderId="0"/>
    <xf numFmtId="0" fontId="2" fillId="0" borderId="0"/>
    <xf numFmtId="9" fontId="1" fillId="0" borderId="0" applyFont="0" applyFill="0" applyBorder="0" applyAlignment="0" applyProtection="0"/>
  </cellStyleXfs>
  <cellXfs count="120">
    <xf numFmtId="0" fontId="0" fillId="0" borderId="0" xfId="0"/>
    <xf numFmtId="0" fontId="3" fillId="4" borderId="0" xfId="0" applyFont="1" applyFill="1"/>
    <xf numFmtId="0" fontId="5" fillId="2" borderId="0" xfId="0" applyFont="1" applyFill="1" applyAlignment="1">
      <alignment horizontal="center" vertical="center"/>
    </xf>
    <xf numFmtId="0" fontId="6" fillId="3" borderId="1" xfId="0" applyFont="1" applyFill="1" applyBorder="1" applyAlignment="1">
      <alignment horizontal="center" vertical="center"/>
    </xf>
    <xf numFmtId="0" fontId="4" fillId="3" borderId="1" xfId="1" applyFont="1" applyFill="1" applyBorder="1" applyAlignment="1">
      <alignment horizontal="center"/>
    </xf>
    <xf numFmtId="0" fontId="4" fillId="3" borderId="1" xfId="0" applyFont="1" applyFill="1" applyBorder="1" applyAlignment="1">
      <alignment horizontal="center"/>
    </xf>
    <xf numFmtId="166" fontId="6" fillId="3" borderId="1" xfId="0" applyNumberFormat="1" applyFont="1" applyFill="1" applyBorder="1" applyAlignment="1">
      <alignment horizontal="center" vertical="center"/>
    </xf>
    <xf numFmtId="166" fontId="4" fillId="3" borderId="1" xfId="0" applyNumberFormat="1" applyFont="1" applyFill="1" applyBorder="1" applyAlignment="1">
      <alignment horizontal="center" vertical="center"/>
    </xf>
    <xf numFmtId="3" fontId="4" fillId="3" borderId="1" xfId="0" applyNumberFormat="1" applyFont="1" applyFill="1" applyBorder="1" applyAlignment="1">
      <alignment horizontal="center" vertical="center"/>
    </xf>
    <xf numFmtId="0" fontId="4" fillId="4" borderId="0" xfId="0" applyFont="1" applyFill="1"/>
    <xf numFmtId="0" fontId="6" fillId="5" borderId="1" xfId="0" applyFont="1" applyFill="1" applyBorder="1" applyAlignment="1">
      <alignment horizontal="center" vertical="center"/>
    </xf>
    <xf numFmtId="1" fontId="6" fillId="5" borderId="1" xfId="0" applyNumberFormat="1" applyFont="1" applyFill="1" applyBorder="1" applyAlignment="1">
      <alignment horizontal="center" vertical="center"/>
    </xf>
    <xf numFmtId="0" fontId="6" fillId="3" borderId="2" xfId="0" applyFont="1" applyFill="1" applyBorder="1" applyAlignment="1">
      <alignment horizontal="center" vertical="center"/>
    </xf>
    <xf numFmtId="0" fontId="6" fillId="3" borderId="1" xfId="0" applyFont="1" applyFill="1" applyBorder="1" applyAlignment="1">
      <alignment horizontal="center"/>
    </xf>
    <xf numFmtId="1" fontId="6" fillId="3" borderId="1" xfId="0" applyNumberFormat="1" applyFont="1" applyFill="1" applyBorder="1" applyAlignment="1">
      <alignment horizontal="center"/>
    </xf>
    <xf numFmtId="164" fontId="6" fillId="3" borderId="1" xfId="0" applyNumberFormat="1" applyFont="1" applyFill="1" applyBorder="1" applyAlignment="1">
      <alignment horizontal="center"/>
    </xf>
    <xf numFmtId="0" fontId="6" fillId="5" borderId="1" xfId="0" applyFont="1" applyFill="1" applyBorder="1" applyAlignment="1">
      <alignment horizontal="center"/>
    </xf>
    <xf numFmtId="164" fontId="6" fillId="5" borderId="1" xfId="0" applyNumberFormat="1" applyFont="1" applyFill="1" applyBorder="1" applyAlignment="1">
      <alignment horizontal="center" vertical="center"/>
    </xf>
    <xf numFmtId="1" fontId="6" fillId="3" borderId="1" xfId="0" applyNumberFormat="1" applyFont="1" applyFill="1" applyBorder="1" applyAlignment="1">
      <alignment horizontal="center" vertical="center"/>
    </xf>
    <xf numFmtId="2" fontId="6" fillId="3" borderId="1" xfId="0" applyNumberFormat="1" applyFont="1" applyFill="1" applyBorder="1" applyAlignment="1">
      <alignment horizontal="center"/>
    </xf>
    <xf numFmtId="0" fontId="6" fillId="3" borderId="3" xfId="0" applyFont="1" applyFill="1" applyBorder="1" applyAlignment="1">
      <alignment horizontal="center" vertical="center"/>
    </xf>
    <xf numFmtId="164" fontId="6" fillId="3" borderId="1" xfId="0" applyNumberFormat="1" applyFont="1" applyFill="1" applyBorder="1" applyAlignment="1">
      <alignment horizontal="center" vertical="center"/>
    </xf>
    <xf numFmtId="3" fontId="6" fillId="5" borderId="1" xfId="0" quotePrefix="1" applyNumberFormat="1" applyFont="1" applyFill="1" applyBorder="1" applyAlignment="1">
      <alignment horizontal="center" vertical="center"/>
    </xf>
    <xf numFmtId="0" fontId="6" fillId="3" borderId="0" xfId="0" applyFont="1" applyFill="1" applyAlignment="1">
      <alignment horizontal="center" vertical="center"/>
    </xf>
    <xf numFmtId="4" fontId="6" fillId="5" borderId="1" xfId="0" quotePrefix="1" applyNumberFormat="1" applyFont="1" applyFill="1" applyBorder="1" applyAlignment="1">
      <alignment horizontal="center" vertical="center"/>
    </xf>
    <xf numFmtId="2" fontId="6" fillId="3" borderId="1" xfId="0" applyNumberFormat="1" applyFont="1" applyFill="1" applyBorder="1" applyAlignment="1">
      <alignment horizontal="center" vertical="center"/>
    </xf>
    <xf numFmtId="0" fontId="7" fillId="5" borderId="1" xfId="0" applyFont="1" applyFill="1" applyBorder="1" applyAlignment="1">
      <alignment horizontal="center" vertical="center"/>
    </xf>
    <xf numFmtId="0" fontId="3" fillId="4" borderId="0" xfId="0" applyFont="1" applyFill="1" applyAlignment="1">
      <alignment vertical="center"/>
    </xf>
    <xf numFmtId="0" fontId="6" fillId="3" borderId="1" xfId="1" applyFont="1" applyFill="1" applyBorder="1" applyAlignment="1">
      <alignment horizontal="center" vertical="center"/>
    </xf>
    <xf numFmtId="0" fontId="6" fillId="5" borderId="2" xfId="0" applyFont="1" applyFill="1" applyBorder="1" applyAlignment="1">
      <alignment horizontal="center" vertical="center"/>
    </xf>
    <xf numFmtId="164" fontId="6" fillId="5" borderId="2" xfId="0" applyNumberFormat="1" applyFont="1" applyFill="1" applyBorder="1" applyAlignment="1">
      <alignment horizontal="center" vertical="center"/>
    </xf>
    <xf numFmtId="164" fontId="6" fillId="3" borderId="2" xfId="0" applyNumberFormat="1" applyFont="1" applyFill="1" applyBorder="1" applyAlignment="1">
      <alignment horizontal="center" vertical="center"/>
    </xf>
    <xf numFmtId="0" fontId="4" fillId="4" borderId="0" xfId="0" applyFont="1" applyFill="1" applyAlignment="1">
      <alignment vertical="center"/>
    </xf>
    <xf numFmtId="164" fontId="4" fillId="3"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1" fontId="4" fillId="3" borderId="1" xfId="0" applyNumberFormat="1" applyFont="1" applyFill="1" applyBorder="1" applyAlignment="1">
      <alignment horizontal="center" vertical="center"/>
    </xf>
    <xf numFmtId="0" fontId="4" fillId="3" borderId="1" xfId="1" applyFont="1" applyFill="1" applyBorder="1" applyAlignment="1">
      <alignment horizontal="center" vertical="center"/>
    </xf>
    <xf numFmtId="164" fontId="4" fillId="3" borderId="1" xfId="1" applyNumberFormat="1" applyFont="1" applyFill="1" applyBorder="1" applyAlignment="1">
      <alignment horizontal="center" vertical="center"/>
    </xf>
    <xf numFmtId="165" fontId="4" fillId="3" borderId="1" xfId="0" applyNumberFormat="1" applyFont="1" applyFill="1" applyBorder="1" applyAlignment="1">
      <alignment horizontal="center" vertical="center"/>
    </xf>
    <xf numFmtId="0" fontId="4" fillId="3" borderId="3" xfId="0" applyFont="1" applyFill="1" applyBorder="1" applyAlignment="1">
      <alignment horizontal="center" vertical="center"/>
    </xf>
    <xf numFmtId="0" fontId="6" fillId="3" borderId="1" xfId="0" quotePrefix="1" applyFont="1" applyFill="1" applyBorder="1" applyAlignment="1">
      <alignment horizontal="center" vertical="center"/>
    </xf>
    <xf numFmtId="1" fontId="4" fillId="3" borderId="2" xfId="0" applyNumberFormat="1" applyFont="1" applyFill="1" applyBorder="1" applyAlignment="1">
      <alignment horizontal="center" vertical="center"/>
    </xf>
    <xf numFmtId="167" fontId="4" fillId="3" borderId="1" xfId="0" applyNumberFormat="1" applyFont="1" applyFill="1" applyBorder="1" applyAlignment="1">
      <alignment horizontal="center" vertical="center"/>
    </xf>
    <xf numFmtId="1" fontId="4" fillId="3" borderId="1" xfId="1" applyNumberFormat="1" applyFont="1" applyFill="1" applyBorder="1" applyAlignment="1">
      <alignment horizontal="center" vertical="center"/>
    </xf>
    <xf numFmtId="2" fontId="4" fillId="3" borderId="1" xfId="0" applyNumberFormat="1" applyFont="1" applyFill="1" applyBorder="1" applyAlignment="1">
      <alignment horizontal="center" vertical="center"/>
    </xf>
    <xf numFmtId="0" fontId="3" fillId="4" borderId="0" xfId="0" applyFont="1" applyFill="1" applyAlignment="1" applyProtection="1">
      <alignment vertical="center"/>
      <protection locked="0"/>
    </xf>
    <xf numFmtId="1" fontId="6" fillId="3" borderId="1" xfId="0" applyNumberFormat="1" applyFont="1" applyFill="1" applyBorder="1" applyAlignment="1" applyProtection="1">
      <alignment horizontal="center" vertical="center"/>
      <protection locked="0"/>
    </xf>
    <xf numFmtId="0" fontId="4" fillId="4" borderId="0" xfId="0" applyFont="1" applyFill="1" applyAlignment="1" applyProtection="1">
      <alignment vertical="center"/>
      <protection locked="0"/>
    </xf>
    <xf numFmtId="0" fontId="5" fillId="2" borderId="0" xfId="0" applyFont="1" applyFill="1" applyAlignment="1" applyProtection="1">
      <alignment vertical="center"/>
      <protection locked="0"/>
    </xf>
    <xf numFmtId="0" fontId="6" fillId="3" borderId="1" xfId="0" applyFont="1" applyFill="1" applyBorder="1" applyAlignment="1" applyProtection="1">
      <alignment vertical="center"/>
      <protection locked="0"/>
    </xf>
    <xf numFmtId="0" fontId="6" fillId="5" borderId="1" xfId="0" applyFont="1" applyFill="1" applyBorder="1" applyAlignment="1" applyProtection="1">
      <alignment vertical="center"/>
      <protection locked="0"/>
    </xf>
    <xf numFmtId="0" fontId="4" fillId="3" borderId="1" xfId="0" applyFont="1" applyFill="1" applyBorder="1" applyAlignment="1" applyProtection="1">
      <alignment vertical="center"/>
      <protection locked="0"/>
    </xf>
    <xf numFmtId="0" fontId="4" fillId="3" borderId="1" xfId="1" applyFont="1" applyFill="1" applyBorder="1" applyAlignment="1" applyProtection="1">
      <alignment vertical="center"/>
      <protection locked="0"/>
    </xf>
    <xf numFmtId="0" fontId="6" fillId="3" borderId="1" xfId="1" applyFont="1" applyFill="1" applyBorder="1" applyAlignment="1" applyProtection="1">
      <alignment vertical="center"/>
      <protection locked="0"/>
    </xf>
    <xf numFmtId="0" fontId="6" fillId="3" borderId="1" xfId="1" applyFont="1" applyFill="1" applyBorder="1" applyAlignment="1" applyProtection="1">
      <alignment horizontal="left" vertical="center" indent="1"/>
      <protection locked="0"/>
    </xf>
    <xf numFmtId="0" fontId="6" fillId="3" borderId="1" xfId="0" applyFont="1" applyFill="1" applyBorder="1" applyAlignment="1" applyProtection="1">
      <alignment horizontal="left" vertical="center"/>
      <protection locked="0"/>
    </xf>
    <xf numFmtId="0" fontId="6" fillId="3" borderId="1" xfId="0" applyFont="1" applyFill="1" applyBorder="1" applyAlignment="1" applyProtection="1">
      <alignment horizontal="left" vertical="center" indent="1"/>
      <protection locked="0"/>
    </xf>
    <xf numFmtId="0" fontId="6" fillId="5" borderId="1" xfId="0" applyFont="1" applyFill="1" applyBorder="1" applyAlignment="1" applyProtection="1">
      <alignment vertical="center" wrapText="1"/>
      <protection locked="0"/>
    </xf>
    <xf numFmtId="0" fontId="6" fillId="3" borderId="1" xfId="0" applyFont="1" applyFill="1" applyBorder="1" applyAlignment="1" applyProtection="1">
      <alignment horizontal="left" vertical="center" wrapText="1" indent="1"/>
      <protection locked="0"/>
    </xf>
    <xf numFmtId="0" fontId="6" fillId="3" borderId="0" xfId="0" applyFont="1" applyFill="1" applyAlignment="1" applyProtection="1">
      <alignment horizontal="left" vertical="center" wrapText="1" indent="1"/>
      <protection locked="0"/>
    </xf>
    <xf numFmtId="0" fontId="4" fillId="4" borderId="0" xfId="0" applyFont="1" applyFill="1" applyProtection="1">
      <protection locked="0"/>
    </xf>
    <xf numFmtId="0" fontId="6" fillId="3" borderId="1" xfId="0" applyFont="1" applyFill="1" applyBorder="1" applyProtection="1">
      <protection locked="0"/>
    </xf>
    <xf numFmtId="0" fontId="4" fillId="3" borderId="1" xfId="1" applyFont="1" applyFill="1" applyBorder="1" applyAlignment="1" applyProtection="1">
      <alignment horizontal="left" indent="1"/>
      <protection locked="0"/>
    </xf>
    <xf numFmtId="0" fontId="5" fillId="2" borderId="0" xfId="0" applyFont="1" applyFill="1" applyProtection="1">
      <protection locked="0"/>
    </xf>
    <xf numFmtId="0" fontId="4" fillId="3" borderId="2" xfId="0" applyFont="1" applyFill="1" applyBorder="1" applyAlignment="1" applyProtection="1">
      <alignment horizontal="left"/>
      <protection locked="0"/>
    </xf>
    <xf numFmtId="0" fontId="4" fillId="3" borderId="1" xfId="0" applyFont="1" applyFill="1" applyBorder="1" applyProtection="1">
      <protection locked="0"/>
    </xf>
    <xf numFmtId="0" fontId="4" fillId="3" borderId="1" xfId="0" applyFont="1" applyFill="1" applyBorder="1" applyAlignment="1" applyProtection="1">
      <alignment horizontal="left" indent="1"/>
      <protection locked="0"/>
    </xf>
    <xf numFmtId="0" fontId="6" fillId="3" borderId="1" xfId="0" applyFont="1" applyFill="1" applyBorder="1" applyAlignment="1" applyProtection="1">
      <alignment horizontal="left" indent="1"/>
      <protection locked="0"/>
    </xf>
    <xf numFmtId="0" fontId="6" fillId="5" borderId="1" xfId="0" applyFont="1" applyFill="1" applyBorder="1" applyProtection="1">
      <protection locked="0"/>
    </xf>
    <xf numFmtId="0" fontId="12" fillId="5" borderId="1" xfId="0" applyFont="1" applyFill="1" applyBorder="1" applyProtection="1">
      <protection locked="0"/>
    </xf>
    <xf numFmtId="0" fontId="12" fillId="5" borderId="1" xfId="0" applyFont="1" applyFill="1" applyBorder="1" applyAlignment="1" applyProtection="1">
      <alignment vertical="center"/>
      <protection locked="0"/>
    </xf>
    <xf numFmtId="0" fontId="6" fillId="3" borderId="1" xfId="0" applyFont="1" applyFill="1" applyBorder="1" applyAlignment="1" applyProtection="1">
      <alignment horizontal="left" indent="2"/>
      <protection locked="0"/>
    </xf>
    <xf numFmtId="0" fontId="12" fillId="3" borderId="1" xfId="0" applyFont="1" applyFill="1" applyBorder="1" applyProtection="1">
      <protection locked="0"/>
    </xf>
    <xf numFmtId="0" fontId="7" fillId="5" borderId="1" xfId="0" applyFont="1" applyFill="1" applyBorder="1" applyProtection="1">
      <protection locked="0"/>
    </xf>
    <xf numFmtId="0" fontId="6" fillId="3" borderId="1" xfId="0" applyFont="1" applyFill="1" applyBorder="1" applyAlignment="1" applyProtection="1">
      <alignment horizontal="left"/>
      <protection locked="0"/>
    </xf>
    <xf numFmtId="0" fontId="6" fillId="5" borderId="1" xfId="0" applyFont="1" applyFill="1" applyBorder="1" applyAlignment="1" applyProtection="1">
      <alignment horizontal="left"/>
      <protection locked="0"/>
    </xf>
    <xf numFmtId="0" fontId="4" fillId="3" borderId="0" xfId="0" applyFont="1" applyFill="1"/>
    <xf numFmtId="0" fontId="5" fillId="3" borderId="0" xfId="0" applyFont="1" applyFill="1" applyAlignment="1">
      <alignment horizontal="center"/>
    </xf>
    <xf numFmtId="0" fontId="4" fillId="3" borderId="0" xfId="0" applyFont="1" applyFill="1" applyProtection="1">
      <protection locked="0"/>
    </xf>
    <xf numFmtId="0" fontId="11" fillId="3" borderId="0" xfId="0" applyFont="1" applyFill="1" applyProtection="1">
      <protection locked="0"/>
    </xf>
    <xf numFmtId="0" fontId="3" fillId="3" borderId="0" xfId="0" applyFont="1" applyFill="1" applyAlignment="1">
      <alignment horizontal="center" vertical="center"/>
    </xf>
    <xf numFmtId="0" fontId="3" fillId="3" borderId="0" xfId="0" applyFont="1" applyFill="1"/>
    <xf numFmtId="0" fontId="3" fillId="3" borderId="0" xfId="0" applyFont="1" applyFill="1" applyAlignment="1" applyProtection="1">
      <alignment horizontal="center" vertical="center"/>
      <protection locked="0"/>
    </xf>
    <xf numFmtId="0" fontId="11" fillId="3" borderId="0" xfId="0" applyFont="1" applyFill="1" applyAlignment="1" applyProtection="1">
      <alignment horizontal="left" vertical="center"/>
      <protection locked="0"/>
    </xf>
    <xf numFmtId="0" fontId="3" fillId="3" borderId="0" xfId="0" applyFont="1" applyFill="1" applyProtection="1">
      <protection locked="0"/>
    </xf>
    <xf numFmtId="0" fontId="10" fillId="3" borderId="0" xfId="0" applyFont="1" applyFill="1" applyAlignment="1">
      <alignment vertical="center"/>
    </xf>
    <xf numFmtId="0" fontId="3" fillId="3" borderId="0" xfId="0" applyFont="1" applyFill="1" applyAlignment="1">
      <alignment vertical="center"/>
    </xf>
    <xf numFmtId="0" fontId="3" fillId="3" borderId="0" xfId="0" applyFont="1" applyFill="1" applyAlignment="1" applyProtection="1">
      <alignment vertical="center"/>
      <protection locked="0"/>
    </xf>
    <xf numFmtId="1" fontId="6" fillId="3" borderId="2" xfId="0" applyNumberFormat="1" applyFont="1" applyFill="1" applyBorder="1" applyAlignment="1">
      <alignment horizontal="center" vertical="center"/>
    </xf>
    <xf numFmtId="0" fontId="13" fillId="3" borderId="0" xfId="0" applyFont="1" applyFill="1" applyAlignment="1">
      <alignment vertical="center"/>
    </xf>
    <xf numFmtId="9" fontId="3" fillId="4" borderId="0" xfId="6" applyFont="1" applyFill="1" applyAlignment="1">
      <alignment vertical="center"/>
    </xf>
    <xf numFmtId="0" fontId="16" fillId="3" borderId="1" xfId="0" applyFont="1" applyFill="1" applyBorder="1" applyAlignment="1">
      <alignment horizontal="center" vertical="center"/>
    </xf>
    <xf numFmtId="0" fontId="17" fillId="3" borderId="1" xfId="0" applyFont="1" applyFill="1" applyBorder="1" applyAlignment="1" applyProtection="1">
      <alignment vertical="center"/>
      <protection locked="0"/>
    </xf>
    <xf numFmtId="164" fontId="17" fillId="3" borderId="1" xfId="0" applyNumberFormat="1" applyFont="1" applyFill="1" applyBorder="1" applyAlignment="1">
      <alignment horizontal="center" vertical="center"/>
    </xf>
    <xf numFmtId="9" fontId="3" fillId="4" borderId="0" xfId="0" applyNumberFormat="1" applyFont="1" applyFill="1" applyAlignment="1">
      <alignment vertical="center"/>
    </xf>
    <xf numFmtId="10" fontId="3" fillId="4" borderId="0" xfId="0" applyNumberFormat="1" applyFont="1" applyFill="1" applyAlignment="1">
      <alignment vertical="center"/>
    </xf>
    <xf numFmtId="168" fontId="3" fillId="4" borderId="0" xfId="6" applyNumberFormat="1" applyFont="1" applyFill="1" applyAlignment="1">
      <alignment vertical="center"/>
    </xf>
    <xf numFmtId="10" fontId="3" fillId="4" borderId="0" xfId="6" applyNumberFormat="1" applyFont="1" applyFill="1" applyAlignment="1">
      <alignment vertical="center"/>
    </xf>
    <xf numFmtId="9" fontId="18" fillId="4" borderId="0" xfId="0" applyNumberFormat="1" applyFont="1" applyFill="1" applyAlignment="1">
      <alignment vertical="center"/>
    </xf>
    <xf numFmtId="164" fontId="3" fillId="4" borderId="0" xfId="0" applyNumberFormat="1" applyFont="1" applyFill="1" applyAlignment="1">
      <alignment vertical="center"/>
    </xf>
    <xf numFmtId="1" fontId="3" fillId="4" borderId="0" xfId="0" applyNumberFormat="1" applyFont="1" applyFill="1" applyAlignment="1">
      <alignment vertical="center"/>
    </xf>
    <xf numFmtId="9" fontId="4" fillId="4" borderId="0" xfId="6" applyFont="1" applyFill="1"/>
    <xf numFmtId="0" fontId="19" fillId="3" borderId="0" xfId="0" applyFont="1" applyFill="1" applyAlignment="1">
      <alignment vertical="center"/>
    </xf>
    <xf numFmtId="166" fontId="16" fillId="3" borderId="1" xfId="0" applyNumberFormat="1" applyFont="1" applyFill="1" applyBorder="1" applyAlignment="1">
      <alignment horizontal="center" vertical="center"/>
    </xf>
    <xf numFmtId="4" fontId="3" fillId="4" borderId="0" xfId="6" applyNumberFormat="1" applyFont="1" applyFill="1" applyAlignment="1">
      <alignment vertical="center"/>
    </xf>
    <xf numFmtId="0" fontId="11" fillId="3" borderId="0" xfId="0" applyFont="1" applyFill="1" applyAlignment="1">
      <alignment horizontal="left" vertical="center"/>
    </xf>
    <xf numFmtId="0" fontId="15" fillId="3" borderId="0" xfId="0" applyFont="1" applyFill="1" applyAlignment="1">
      <alignment horizontal="left" vertical="center"/>
    </xf>
    <xf numFmtId="0" fontId="5" fillId="3" borderId="0" xfId="0" applyFont="1" applyFill="1" applyAlignment="1">
      <alignment vertical="center"/>
    </xf>
    <xf numFmtId="0" fontId="4" fillId="3" borderId="0" xfId="0" applyFont="1" applyFill="1" applyAlignment="1">
      <alignment horizontal="left" vertical="center" wrapText="1"/>
    </xf>
    <xf numFmtId="0" fontId="6" fillId="3" borderId="0" xfId="0" applyFont="1" applyFill="1" applyAlignment="1">
      <alignment horizontal="left" vertical="center" wrapText="1"/>
    </xf>
    <xf numFmtId="0" fontId="6" fillId="3" borderId="0" xfId="0" applyFont="1" applyFill="1" applyAlignment="1">
      <alignment horizontal="left" vertical="center"/>
    </xf>
    <xf numFmtId="0" fontId="4" fillId="3" borderId="0" xfId="0" applyFont="1" applyFill="1" applyAlignment="1">
      <alignment vertical="center" wrapText="1"/>
    </xf>
    <xf numFmtId="0" fontId="13" fillId="3" borderId="0" xfId="0" applyFont="1" applyFill="1" applyAlignment="1">
      <alignment horizontal="left" vertical="center"/>
    </xf>
    <xf numFmtId="0" fontId="4" fillId="3" borderId="0" xfId="0" applyFont="1" applyFill="1" applyAlignment="1">
      <alignment horizontal="center" vertical="center" wrapText="1"/>
    </xf>
    <xf numFmtId="0" fontId="17" fillId="3" borderId="0" xfId="0" applyFont="1" applyFill="1" applyAlignment="1">
      <alignment horizontal="left" vertical="center" wrapText="1"/>
    </xf>
    <xf numFmtId="0" fontId="20" fillId="0" borderId="0" xfId="0" applyFont="1" applyFill="1" applyAlignment="1">
      <alignment vertical="center"/>
    </xf>
    <xf numFmtId="0" fontId="3" fillId="0" borderId="0" xfId="0" applyFont="1" applyFill="1" applyAlignment="1">
      <alignment vertical="center"/>
    </xf>
    <xf numFmtId="164" fontId="6" fillId="0" borderId="1" xfId="0" applyNumberFormat="1" applyFont="1" applyFill="1" applyBorder="1" applyAlignment="1">
      <alignment horizontal="center" vertical="center"/>
    </xf>
    <xf numFmtId="0" fontId="19" fillId="0" borderId="0" xfId="0" applyFont="1" applyFill="1" applyAlignment="1">
      <alignment vertical="center"/>
    </xf>
    <xf numFmtId="1" fontId="6" fillId="0" borderId="1" xfId="0" applyNumberFormat="1" applyFont="1" applyFill="1" applyBorder="1" applyAlignment="1">
      <alignment horizontal="center" vertical="center"/>
    </xf>
  </cellXfs>
  <cellStyles count="7">
    <cellStyle name="Normal" xfId="0" builtinId="0"/>
    <cellStyle name="Normal 2" xfId="2" xr:uid="{DAB9C31A-2DE4-46DC-AC68-B46778BE7661}"/>
    <cellStyle name="Normal 2 2" xfId="4" xr:uid="{E3FC6943-2968-4993-A1FB-22A839096280}"/>
    <cellStyle name="Normal 3" xfId="1" xr:uid="{CBB752FF-63CA-4E2C-A8ED-21E602622AF7}"/>
    <cellStyle name="Normal 3 2" xfId="5" xr:uid="{24133CB9-8676-4384-8B65-6B8D4D87DF3D}"/>
    <cellStyle name="Percent" xfId="6" builtinId="5"/>
    <cellStyle name="Percent 2" xfId="3" xr:uid="{73DA7A20-18AC-4158-9F1A-DCC9753444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33543-F14F-4CB8-AC52-9A4FD96B06F6}">
  <sheetPr>
    <tabColor theme="9" tint="-0.499984740745262"/>
  </sheetPr>
  <dimension ref="A1:P195"/>
  <sheetViews>
    <sheetView topLeftCell="A159" zoomScaleNormal="100" workbookViewId="0">
      <selection activeCell="B182" sqref="B182"/>
    </sheetView>
  </sheetViews>
  <sheetFormatPr defaultColWidth="9.33203125" defaultRowHeight="14.25" customHeight="1" x14ac:dyDescent="0.3"/>
  <cols>
    <col min="1" max="1" width="3.5546875" style="27" customWidth="1"/>
    <col min="2" max="2" width="53.5546875" style="47" bestFit="1" customWidth="1"/>
    <col min="3" max="3" width="2.6640625" style="27" customWidth="1"/>
    <col min="4" max="4" width="33.6640625" style="32" customWidth="1"/>
    <col min="5" max="5" width="2.5546875" style="27" customWidth="1"/>
    <col min="6" max="8" width="13.5546875" style="32" customWidth="1"/>
    <col min="9" max="9" width="2.6640625" style="27" customWidth="1"/>
    <col min="10" max="10" width="13.5546875" style="32" customWidth="1"/>
    <col min="11" max="11" width="2.6640625" style="27" customWidth="1"/>
    <col min="12" max="12" width="14.5546875" style="27" bestFit="1" customWidth="1"/>
    <col min="13" max="14" width="14.33203125" style="27" bestFit="1" customWidth="1"/>
    <col min="15" max="16384" width="9.33203125" style="27"/>
  </cols>
  <sheetData>
    <row r="1" spans="1:12" ht="14.25" customHeight="1" x14ac:dyDescent="0.3">
      <c r="A1" s="86"/>
      <c r="B1" s="87"/>
      <c r="C1" s="86"/>
      <c r="D1" s="86"/>
      <c r="E1" s="86"/>
      <c r="F1" s="86"/>
      <c r="G1" s="86"/>
      <c r="H1" s="115"/>
      <c r="I1" s="86"/>
      <c r="J1" s="86"/>
      <c r="K1" s="86"/>
    </row>
    <row r="2" spans="1:12" ht="14.25" customHeight="1" x14ac:dyDescent="0.3">
      <c r="A2" s="86"/>
      <c r="B2" s="105" t="s">
        <v>0</v>
      </c>
      <c r="C2" s="106"/>
      <c r="D2" s="106"/>
      <c r="E2" s="106"/>
      <c r="F2" s="106"/>
      <c r="G2" s="106"/>
      <c r="H2" s="106"/>
      <c r="I2" s="106"/>
      <c r="J2" s="86"/>
      <c r="K2" s="86"/>
    </row>
    <row r="3" spans="1:12" ht="14.25" customHeight="1" x14ac:dyDescent="0.3">
      <c r="A3" s="86"/>
      <c r="B3" s="87"/>
      <c r="C3" s="86"/>
      <c r="D3" s="86"/>
      <c r="E3" s="86"/>
      <c r="F3" s="86"/>
      <c r="G3" s="86"/>
      <c r="H3" s="86"/>
      <c r="I3" s="86"/>
      <c r="J3" s="86"/>
      <c r="K3" s="86"/>
    </row>
    <row r="4" spans="1:12" ht="14.25" customHeight="1" x14ac:dyDescent="0.3">
      <c r="A4" s="86"/>
      <c r="B4" s="48" t="s">
        <v>1</v>
      </c>
      <c r="C4" s="86"/>
      <c r="D4" s="2" t="s">
        <v>2</v>
      </c>
      <c r="E4" s="86"/>
      <c r="F4" s="2">
        <v>2019</v>
      </c>
      <c r="G4" s="2">
        <v>2020</v>
      </c>
      <c r="H4" s="2">
        <v>2021</v>
      </c>
      <c r="I4" s="86"/>
      <c r="J4" s="2">
        <v>2022</v>
      </c>
      <c r="K4" s="86"/>
    </row>
    <row r="5" spans="1:12" ht="14.25" customHeight="1" x14ac:dyDescent="0.3">
      <c r="A5" s="86"/>
      <c r="B5" s="49" t="s">
        <v>3</v>
      </c>
      <c r="C5" s="86"/>
      <c r="D5" s="3" t="s">
        <v>4</v>
      </c>
      <c r="E5" s="86"/>
      <c r="F5" s="21">
        <v>7.83</v>
      </c>
      <c r="G5" s="117">
        <v>13.795801739316198</v>
      </c>
      <c r="H5" s="117">
        <v>18.047299602682283</v>
      </c>
      <c r="I5" s="86"/>
      <c r="J5" s="21">
        <v>22.826377441802585</v>
      </c>
      <c r="K5" s="86"/>
    </row>
    <row r="6" spans="1:12" ht="14.25" customHeight="1" x14ac:dyDescent="0.3">
      <c r="A6" s="86"/>
      <c r="B6" s="49" t="s">
        <v>5</v>
      </c>
      <c r="C6" s="86"/>
      <c r="D6" s="3" t="s">
        <v>4</v>
      </c>
      <c r="E6" s="86"/>
      <c r="F6" s="21">
        <v>7.43</v>
      </c>
      <c r="G6" s="117">
        <v>13.394664433641891</v>
      </c>
      <c r="H6" s="117">
        <v>15.963509997357662</v>
      </c>
      <c r="I6" s="86"/>
      <c r="J6" s="21">
        <v>20.936893833785131</v>
      </c>
      <c r="K6" s="86"/>
    </row>
    <row r="7" spans="1:12" ht="14.25" customHeight="1" x14ac:dyDescent="0.3">
      <c r="A7" s="86"/>
      <c r="B7" s="49" t="s">
        <v>6</v>
      </c>
      <c r="C7" s="86"/>
      <c r="D7" s="3" t="s">
        <v>4</v>
      </c>
      <c r="E7" s="86"/>
      <c r="F7" s="3">
        <v>0.4</v>
      </c>
      <c r="G7" s="117">
        <v>0.40113730567430528</v>
      </c>
      <c r="H7" s="117">
        <v>2.0837896053246219</v>
      </c>
      <c r="I7" s="86"/>
      <c r="J7" s="21">
        <v>1.8283287666726906</v>
      </c>
      <c r="K7" s="86"/>
    </row>
    <row r="8" spans="1:12" ht="14.25" customHeight="1" x14ac:dyDescent="0.3">
      <c r="A8" s="86"/>
      <c r="B8" s="87"/>
      <c r="C8" s="86"/>
      <c r="D8" s="86"/>
      <c r="E8" s="86"/>
      <c r="F8" s="86"/>
      <c r="G8" s="116"/>
      <c r="H8" s="116"/>
      <c r="I8" s="86"/>
      <c r="J8" s="86"/>
      <c r="K8" s="86"/>
    </row>
    <row r="9" spans="1:12" ht="14.25" customHeight="1" x14ac:dyDescent="0.3">
      <c r="A9" s="86"/>
      <c r="B9" s="48" t="s">
        <v>7</v>
      </c>
      <c r="C9" s="86"/>
      <c r="D9" s="2" t="s">
        <v>2</v>
      </c>
      <c r="E9" s="86"/>
      <c r="F9" s="2">
        <v>2019</v>
      </c>
      <c r="G9" s="2">
        <v>2020</v>
      </c>
      <c r="H9" s="2">
        <v>2021</v>
      </c>
      <c r="I9" s="86"/>
      <c r="J9" s="2">
        <v>2022</v>
      </c>
      <c r="K9" s="86"/>
    </row>
    <row r="10" spans="1:12" ht="14.25" customHeight="1" x14ac:dyDescent="0.3">
      <c r="A10" s="86"/>
      <c r="B10" s="49" t="s">
        <v>8</v>
      </c>
      <c r="C10" s="86"/>
      <c r="D10" s="3" t="s">
        <v>9</v>
      </c>
      <c r="E10" s="86"/>
      <c r="F10" s="117">
        <v>154738.65</v>
      </c>
      <c r="G10" s="117">
        <v>289687.91929612914</v>
      </c>
      <c r="H10" s="117">
        <v>342171.67749636393</v>
      </c>
      <c r="I10" s="86"/>
      <c r="J10" s="21">
        <v>450437.51088452036</v>
      </c>
      <c r="K10" s="86"/>
    </row>
    <row r="11" spans="1:12" ht="14.25" customHeight="1" x14ac:dyDescent="0.3">
      <c r="A11" s="86"/>
      <c r="B11" s="49" t="s">
        <v>10</v>
      </c>
      <c r="C11" s="86"/>
      <c r="D11" s="3" t="s">
        <v>9</v>
      </c>
      <c r="E11" s="86"/>
      <c r="F11" s="117">
        <v>9036.2999999999993</v>
      </c>
      <c r="G11" s="117">
        <v>25032.965212520634</v>
      </c>
      <c r="H11" s="117">
        <v>47827.932505964272</v>
      </c>
      <c r="I11" s="86"/>
      <c r="J11" s="21">
        <v>38605.356574517704</v>
      </c>
      <c r="K11" s="86"/>
      <c r="L11" s="96"/>
    </row>
    <row r="12" spans="1:12" ht="14.25" customHeight="1" x14ac:dyDescent="0.3">
      <c r="A12" s="86"/>
      <c r="B12" s="87"/>
      <c r="C12" s="86"/>
      <c r="D12" s="86"/>
      <c r="E12" s="86"/>
      <c r="F12" s="118"/>
      <c r="G12" s="118"/>
      <c r="H12" s="118"/>
      <c r="I12" s="86"/>
      <c r="J12" s="86"/>
      <c r="K12" s="86"/>
    </row>
    <row r="13" spans="1:12" ht="14.25" customHeight="1" x14ac:dyDescent="0.3">
      <c r="A13" s="86"/>
      <c r="B13" s="48" t="s">
        <v>11</v>
      </c>
      <c r="C13" s="86"/>
      <c r="D13" s="2" t="s">
        <v>2</v>
      </c>
      <c r="E13" s="86"/>
      <c r="F13" s="2">
        <v>2019</v>
      </c>
      <c r="G13" s="2">
        <v>2020</v>
      </c>
      <c r="H13" s="2">
        <v>2021</v>
      </c>
      <c r="I13" s="86"/>
      <c r="J13" s="2">
        <v>2022</v>
      </c>
      <c r="K13" s="86"/>
    </row>
    <row r="14" spans="1:12" ht="14.25" customHeight="1" x14ac:dyDescent="0.3">
      <c r="A14" s="86"/>
      <c r="B14" s="49" t="s">
        <v>12</v>
      </c>
      <c r="C14" s="86"/>
      <c r="D14" s="3" t="s">
        <v>13</v>
      </c>
      <c r="E14" s="86"/>
      <c r="F14" s="117">
        <v>2.0327968862339256</v>
      </c>
      <c r="G14" s="117">
        <v>1.8212687426247534</v>
      </c>
      <c r="H14" s="117">
        <v>2.032232484649751</v>
      </c>
      <c r="I14" s="86"/>
      <c r="J14" s="25">
        <v>2.1422401706768803</v>
      </c>
      <c r="K14" s="86"/>
    </row>
    <row r="15" spans="1:12" ht="14.25" customHeight="1" x14ac:dyDescent="0.3">
      <c r="A15" s="86"/>
      <c r="B15" s="49" t="s">
        <v>14</v>
      </c>
      <c r="C15" s="86"/>
      <c r="D15" s="3" t="s">
        <v>15</v>
      </c>
      <c r="E15" s="86"/>
      <c r="F15" s="117" t="s">
        <v>16</v>
      </c>
      <c r="G15" s="117" t="s">
        <v>16</v>
      </c>
      <c r="H15" s="117" t="s">
        <v>16</v>
      </c>
      <c r="I15" s="86"/>
      <c r="J15" s="33">
        <v>0</v>
      </c>
      <c r="K15" s="86"/>
    </row>
    <row r="16" spans="1:12" ht="14.25" customHeight="1" x14ac:dyDescent="0.3">
      <c r="A16" s="86"/>
      <c r="B16" s="87"/>
      <c r="C16" s="86"/>
      <c r="D16" s="86"/>
      <c r="E16" s="86"/>
      <c r="F16" s="118"/>
      <c r="G16" s="118"/>
      <c r="H16" s="118"/>
      <c r="I16" s="86"/>
      <c r="J16" s="86"/>
      <c r="K16" s="86"/>
    </row>
    <row r="17" spans="1:16" ht="14.25" customHeight="1" x14ac:dyDescent="0.3">
      <c r="A17" s="86"/>
      <c r="B17" s="48" t="s">
        <v>17</v>
      </c>
      <c r="C17" s="86"/>
      <c r="D17" s="2" t="s">
        <v>2</v>
      </c>
      <c r="E17" s="86"/>
      <c r="F17" s="2">
        <v>2019</v>
      </c>
      <c r="G17" s="2">
        <v>2020</v>
      </c>
      <c r="H17" s="2">
        <v>2021</v>
      </c>
      <c r="I17" s="86"/>
      <c r="J17" s="2">
        <v>2022</v>
      </c>
      <c r="K17" s="86"/>
    </row>
    <row r="18" spans="1:16" ht="14.25" customHeight="1" x14ac:dyDescent="0.3">
      <c r="A18" s="86"/>
      <c r="B18" s="49" t="s">
        <v>18</v>
      </c>
      <c r="C18" s="86"/>
      <c r="D18" s="3" t="s">
        <v>19</v>
      </c>
      <c r="E18" s="86"/>
      <c r="F18" s="33" t="s">
        <v>16</v>
      </c>
      <c r="G18" s="33" t="s">
        <v>16</v>
      </c>
      <c r="H18" s="33" t="s">
        <v>16</v>
      </c>
      <c r="I18" s="86"/>
      <c r="J18" s="33">
        <v>0</v>
      </c>
      <c r="K18" s="86"/>
    </row>
    <row r="19" spans="1:16" ht="14.25" customHeight="1" x14ac:dyDescent="0.3">
      <c r="A19" s="86"/>
      <c r="B19" s="49" t="s">
        <v>20</v>
      </c>
      <c r="C19" s="86"/>
      <c r="D19" s="3" t="s">
        <v>19</v>
      </c>
      <c r="E19" s="86"/>
      <c r="F19" s="33" t="s">
        <v>16</v>
      </c>
      <c r="G19" s="33" t="s">
        <v>16</v>
      </c>
      <c r="H19" s="33" t="s">
        <v>16</v>
      </c>
      <c r="I19" s="86"/>
      <c r="J19" s="33">
        <v>0</v>
      </c>
      <c r="K19" s="86"/>
    </row>
    <row r="20" spans="1:16" ht="14.25" customHeight="1" x14ac:dyDescent="0.3">
      <c r="A20" s="86"/>
      <c r="B20" s="49" t="s">
        <v>21</v>
      </c>
      <c r="C20" s="86"/>
      <c r="D20" s="3" t="s">
        <v>19</v>
      </c>
      <c r="E20" s="86"/>
      <c r="F20" s="33" t="s">
        <v>16</v>
      </c>
      <c r="G20" s="33" t="s">
        <v>16</v>
      </c>
      <c r="H20" s="33" t="s">
        <v>16</v>
      </c>
      <c r="I20" s="86"/>
      <c r="J20" s="33">
        <v>0</v>
      </c>
      <c r="K20" s="86"/>
    </row>
    <row r="21" spans="1:16" ht="14.25" customHeight="1" x14ac:dyDescent="0.3">
      <c r="A21" s="86"/>
      <c r="B21" s="49" t="s">
        <v>22</v>
      </c>
      <c r="C21" s="86"/>
      <c r="D21" s="3" t="s">
        <v>19</v>
      </c>
      <c r="E21" s="86"/>
      <c r="F21" s="33" t="s">
        <v>16</v>
      </c>
      <c r="G21" s="33" t="s">
        <v>16</v>
      </c>
      <c r="H21" s="33" t="s">
        <v>16</v>
      </c>
      <c r="I21" s="86"/>
      <c r="J21" s="33">
        <v>0</v>
      </c>
      <c r="K21" s="86"/>
    </row>
    <row r="22" spans="1:16" ht="14.25" customHeight="1" x14ac:dyDescent="0.3">
      <c r="A22" s="86"/>
      <c r="B22" s="87"/>
      <c r="C22" s="86"/>
      <c r="D22" s="86"/>
      <c r="E22" s="86"/>
      <c r="F22" s="86"/>
      <c r="G22" s="86"/>
      <c r="H22" s="86"/>
      <c r="I22" s="86"/>
      <c r="J22" s="86"/>
      <c r="K22" s="86"/>
    </row>
    <row r="23" spans="1:16" ht="14.25" customHeight="1" x14ac:dyDescent="0.3">
      <c r="A23" s="86"/>
      <c r="B23" s="48" t="s">
        <v>23</v>
      </c>
      <c r="C23" s="86"/>
      <c r="D23" s="2" t="s">
        <v>2</v>
      </c>
      <c r="E23" s="86"/>
      <c r="F23" s="2">
        <v>2019</v>
      </c>
      <c r="G23" s="2">
        <v>2020</v>
      </c>
      <c r="H23" s="2">
        <v>2021</v>
      </c>
      <c r="I23" s="86"/>
      <c r="J23" s="2">
        <v>2022</v>
      </c>
      <c r="K23" s="86"/>
      <c r="P23" s="96"/>
    </row>
    <row r="24" spans="1:16" ht="14.25" customHeight="1" x14ac:dyDescent="0.3">
      <c r="A24" s="86"/>
      <c r="B24" s="49" t="s">
        <v>24</v>
      </c>
      <c r="C24" s="86"/>
      <c r="D24" s="40" t="s">
        <v>25</v>
      </c>
      <c r="E24" s="86"/>
      <c r="F24" s="119">
        <v>535.67070163228368</v>
      </c>
      <c r="G24" s="119">
        <v>957.29558162883609</v>
      </c>
      <c r="H24" s="117">
        <v>1210.8214228629477</v>
      </c>
      <c r="I24" s="86"/>
      <c r="J24" s="21">
        <v>1384.7411762182201</v>
      </c>
      <c r="K24" s="86"/>
      <c r="L24" s="104"/>
      <c r="P24" s="90"/>
    </row>
    <row r="25" spans="1:16" ht="14.25" customHeight="1" x14ac:dyDescent="0.3">
      <c r="A25" s="86"/>
      <c r="B25" s="49" t="s">
        <v>26</v>
      </c>
      <c r="C25" s="86"/>
      <c r="D25" s="40" t="s">
        <v>25</v>
      </c>
      <c r="E25" s="86"/>
      <c r="F25" s="117">
        <v>493.44544908624135</v>
      </c>
      <c r="G25" s="117">
        <v>957.29558162883609</v>
      </c>
      <c r="H25" s="117">
        <v>1210.8214228629477</v>
      </c>
      <c r="I25" s="86"/>
      <c r="J25" s="21">
        <v>1377.8923424989837</v>
      </c>
      <c r="K25" s="86"/>
      <c r="L25" s="97"/>
    </row>
    <row r="26" spans="1:16" ht="14.25" customHeight="1" x14ac:dyDescent="0.3">
      <c r="A26" s="86"/>
      <c r="B26" s="49" t="s">
        <v>27</v>
      </c>
      <c r="C26" s="86"/>
      <c r="D26" s="40" t="s">
        <v>25</v>
      </c>
      <c r="E26" s="86"/>
      <c r="F26" s="117">
        <v>42.225252546042313</v>
      </c>
      <c r="G26" s="117">
        <v>0</v>
      </c>
      <c r="H26" s="117">
        <v>0</v>
      </c>
      <c r="I26" s="102"/>
      <c r="J26" s="21">
        <v>6.8488337192399991</v>
      </c>
      <c r="K26" s="86"/>
      <c r="L26" s="90"/>
    </row>
    <row r="27" spans="1:16" ht="14.25" customHeight="1" x14ac:dyDescent="0.3">
      <c r="A27" s="86"/>
      <c r="B27" s="49" t="s">
        <v>28</v>
      </c>
      <c r="C27" s="86"/>
      <c r="D27" s="3" t="s">
        <v>29</v>
      </c>
      <c r="E27" s="86"/>
      <c r="F27" s="117">
        <v>20.321169490261795</v>
      </c>
      <c r="G27" s="117">
        <v>19.472770781550178</v>
      </c>
      <c r="H27" s="117">
        <v>20.713129464636033</v>
      </c>
      <c r="I27" s="102"/>
      <c r="J27" s="21">
        <v>21.196627365621978</v>
      </c>
      <c r="K27" s="86"/>
      <c r="L27" s="90"/>
    </row>
    <row r="28" spans="1:16" ht="14.25" customHeight="1" x14ac:dyDescent="0.3">
      <c r="A28" s="86"/>
      <c r="B28" s="49" t="s">
        <v>30</v>
      </c>
      <c r="C28" s="86"/>
      <c r="D28" s="40" t="s">
        <v>25</v>
      </c>
      <c r="E28" s="86"/>
      <c r="F28" s="117">
        <v>890.80348375344079</v>
      </c>
      <c r="G28" s="117">
        <v>1125.532454031774</v>
      </c>
      <c r="H28" s="117">
        <v>1391.2</v>
      </c>
      <c r="I28" s="86"/>
      <c r="J28" s="21">
        <v>877.69995582106867</v>
      </c>
      <c r="K28" s="86"/>
      <c r="L28" s="90"/>
    </row>
    <row r="29" spans="1:16" ht="14.25" customHeight="1" x14ac:dyDescent="0.3">
      <c r="A29" s="86"/>
      <c r="B29" s="50" t="s">
        <v>31</v>
      </c>
      <c r="C29" s="86"/>
      <c r="D29" s="29"/>
      <c r="E29" s="86"/>
      <c r="F29" s="29"/>
      <c r="G29" s="29"/>
      <c r="H29" s="30"/>
      <c r="I29" s="86"/>
      <c r="J29" s="30"/>
      <c r="K29" s="86"/>
    </row>
    <row r="30" spans="1:16" ht="14.25" customHeight="1" x14ac:dyDescent="0.3">
      <c r="A30" s="86"/>
      <c r="B30" s="49" t="s">
        <v>32</v>
      </c>
      <c r="C30" s="86"/>
      <c r="D30" s="3" t="s">
        <v>33</v>
      </c>
      <c r="E30" s="86"/>
      <c r="F30" s="33" t="s">
        <v>16</v>
      </c>
      <c r="G30" s="33" t="s">
        <v>16</v>
      </c>
      <c r="H30" s="33" t="s">
        <v>16</v>
      </c>
      <c r="I30" s="86"/>
      <c r="J30" s="33">
        <v>80</v>
      </c>
      <c r="K30" s="86"/>
    </row>
    <row r="31" spans="1:16" ht="14.25" customHeight="1" x14ac:dyDescent="0.3">
      <c r="A31" s="86"/>
      <c r="B31" s="87"/>
      <c r="C31" s="86"/>
      <c r="D31" s="86"/>
      <c r="E31" s="86"/>
      <c r="F31" s="86"/>
      <c r="G31" s="86"/>
      <c r="H31" s="86"/>
      <c r="I31" s="86"/>
      <c r="J31" s="86"/>
      <c r="K31" s="86"/>
    </row>
    <row r="32" spans="1:16" ht="14.25" customHeight="1" x14ac:dyDescent="0.3">
      <c r="A32" s="86"/>
      <c r="B32" s="48" t="s">
        <v>34</v>
      </c>
      <c r="C32" s="86"/>
      <c r="D32" s="2" t="s">
        <v>2</v>
      </c>
      <c r="E32" s="86"/>
      <c r="F32" s="2">
        <v>2019</v>
      </c>
      <c r="G32" s="2">
        <v>2020</v>
      </c>
      <c r="H32" s="2">
        <v>2021</v>
      </c>
      <c r="I32" s="86"/>
      <c r="J32" s="2">
        <v>2022</v>
      </c>
      <c r="K32" s="86"/>
    </row>
    <row r="33" spans="1:13" ht="14.25" customHeight="1" x14ac:dyDescent="0.3">
      <c r="A33" s="86"/>
      <c r="B33" s="51" t="s">
        <v>35</v>
      </c>
      <c r="C33" s="86"/>
      <c r="D33" s="3" t="s">
        <v>9</v>
      </c>
      <c r="E33" s="86"/>
      <c r="F33" s="33">
        <v>531362.36</v>
      </c>
      <c r="G33" s="33">
        <v>917004.16</v>
      </c>
      <c r="H33" s="33">
        <v>1484964.1019497081</v>
      </c>
      <c r="I33" s="86"/>
      <c r="J33" s="33">
        <v>1362601.0483863391</v>
      </c>
      <c r="K33" s="86"/>
      <c r="M33" s="95"/>
    </row>
    <row r="34" spans="1:13" ht="14.25" customHeight="1" x14ac:dyDescent="0.3">
      <c r="A34" s="86"/>
      <c r="B34" s="51" t="s">
        <v>36</v>
      </c>
      <c r="C34" s="86"/>
      <c r="D34" s="3" t="s">
        <v>9</v>
      </c>
      <c r="E34" s="86"/>
      <c r="F34" s="33">
        <v>525.53</v>
      </c>
      <c r="G34" s="33">
        <v>1031.01</v>
      </c>
      <c r="H34" s="33">
        <v>2360.910975010861</v>
      </c>
      <c r="I34" s="86"/>
      <c r="J34" s="33">
        <v>3307.8699430685801</v>
      </c>
      <c r="K34" s="86"/>
    </row>
    <row r="35" spans="1:13" ht="14.25" customHeight="1" x14ac:dyDescent="0.3">
      <c r="A35" s="86"/>
      <c r="B35" s="52" t="s">
        <v>37</v>
      </c>
      <c r="C35" s="86"/>
      <c r="D35" s="28" t="s">
        <v>9</v>
      </c>
      <c r="E35" s="86"/>
      <c r="F35" s="43">
        <v>0</v>
      </c>
      <c r="G35" s="43">
        <v>0</v>
      </c>
      <c r="H35" s="42">
        <v>1.2800000000000001E-2</v>
      </c>
      <c r="I35" s="86"/>
      <c r="J35" s="42">
        <v>0.61751</v>
      </c>
      <c r="K35" s="86"/>
    </row>
    <row r="36" spans="1:13" ht="14.25" customHeight="1" x14ac:dyDescent="0.3">
      <c r="A36" s="86"/>
      <c r="B36" s="52" t="s">
        <v>38</v>
      </c>
      <c r="C36" s="86"/>
      <c r="D36" s="28" t="s">
        <v>9</v>
      </c>
      <c r="E36" s="86"/>
      <c r="F36" s="43">
        <v>0</v>
      </c>
      <c r="G36" s="43">
        <v>0</v>
      </c>
      <c r="H36" s="35">
        <v>0</v>
      </c>
      <c r="I36" s="86"/>
      <c r="J36" s="35">
        <v>0</v>
      </c>
      <c r="K36" s="86"/>
    </row>
    <row r="37" spans="1:13" ht="14.25" customHeight="1" x14ac:dyDescent="0.3">
      <c r="A37" s="86"/>
      <c r="B37" s="52" t="s">
        <v>39</v>
      </c>
      <c r="C37" s="86"/>
      <c r="D37" s="28" t="s">
        <v>9</v>
      </c>
      <c r="E37" s="86"/>
      <c r="F37" s="43">
        <v>0</v>
      </c>
      <c r="G37" s="43">
        <v>0</v>
      </c>
      <c r="H37" s="35">
        <v>0</v>
      </c>
      <c r="I37" s="86"/>
      <c r="J37" s="35">
        <v>0</v>
      </c>
      <c r="K37" s="86"/>
    </row>
    <row r="38" spans="1:13" ht="14.25" customHeight="1" x14ac:dyDescent="0.3">
      <c r="A38" s="86"/>
      <c r="B38" s="52" t="s">
        <v>40</v>
      </c>
      <c r="C38" s="86"/>
      <c r="D38" s="28" t="s">
        <v>9</v>
      </c>
      <c r="E38" s="86"/>
      <c r="F38" s="43">
        <v>0</v>
      </c>
      <c r="G38" s="43">
        <v>0</v>
      </c>
      <c r="H38" s="35">
        <v>0</v>
      </c>
      <c r="I38" s="86"/>
      <c r="J38" s="35">
        <v>0</v>
      </c>
      <c r="K38" s="86"/>
    </row>
    <row r="39" spans="1:13" ht="14.25" customHeight="1" x14ac:dyDescent="0.3">
      <c r="A39" s="86"/>
      <c r="B39" s="51" t="s">
        <v>41</v>
      </c>
      <c r="C39" s="86"/>
      <c r="D39" s="3" t="s">
        <v>9</v>
      </c>
      <c r="E39" s="86"/>
      <c r="F39" s="33">
        <v>38.229999999999997</v>
      </c>
      <c r="G39" s="33">
        <v>69.010000000000005</v>
      </c>
      <c r="H39" s="33">
        <v>120.01412515031417</v>
      </c>
      <c r="I39" s="86"/>
      <c r="J39" s="33">
        <v>101.51961166986794</v>
      </c>
      <c r="K39" s="86"/>
    </row>
    <row r="40" spans="1:13" ht="14.25" customHeight="1" x14ac:dyDescent="0.3">
      <c r="A40" s="86"/>
      <c r="B40" s="51" t="s">
        <v>42</v>
      </c>
      <c r="C40" s="86"/>
      <c r="D40" s="3" t="s">
        <v>9</v>
      </c>
      <c r="E40" s="86"/>
      <c r="F40" s="33">
        <v>157.38999999999999</v>
      </c>
      <c r="G40" s="33">
        <v>250.17</v>
      </c>
      <c r="H40" s="33">
        <v>8643.1553741221906</v>
      </c>
      <c r="I40" s="86"/>
      <c r="J40" s="33">
        <v>1786.9148750674201</v>
      </c>
      <c r="K40" s="86"/>
    </row>
    <row r="41" spans="1:13" ht="14.25" customHeight="1" x14ac:dyDescent="0.3">
      <c r="A41" s="86"/>
      <c r="B41" s="51" t="s">
        <v>43</v>
      </c>
      <c r="C41" s="86"/>
      <c r="D41" s="3" t="s">
        <v>9</v>
      </c>
      <c r="E41" s="86"/>
      <c r="F41" s="33">
        <v>1856.19</v>
      </c>
      <c r="G41" s="33">
        <v>2940.03</v>
      </c>
      <c r="H41" s="33">
        <v>7083.9177920469629</v>
      </c>
      <c r="I41" s="86"/>
      <c r="J41" s="33">
        <v>4891.8389128340596</v>
      </c>
      <c r="K41" s="86"/>
    </row>
    <row r="42" spans="1:13" ht="14.25" customHeight="1" x14ac:dyDescent="0.3">
      <c r="A42" s="86"/>
      <c r="B42" s="51" t="s">
        <v>44</v>
      </c>
      <c r="C42" s="86"/>
      <c r="D42" s="3" t="s">
        <v>9</v>
      </c>
      <c r="E42" s="86"/>
      <c r="F42" s="33">
        <v>26.07</v>
      </c>
      <c r="G42" s="33">
        <v>28.25</v>
      </c>
      <c r="H42" s="33">
        <v>1044.8482304342606</v>
      </c>
      <c r="I42" s="86"/>
      <c r="J42" s="33">
        <v>1014.11525510697</v>
      </c>
      <c r="K42" s="86"/>
    </row>
    <row r="43" spans="1:13" ht="14.25" customHeight="1" x14ac:dyDescent="0.3">
      <c r="A43" s="86"/>
      <c r="B43" s="51" t="s">
        <v>45</v>
      </c>
      <c r="C43" s="86"/>
      <c r="D43" s="3" t="s">
        <v>9</v>
      </c>
      <c r="E43" s="86"/>
      <c r="F43" s="33">
        <v>1181.96</v>
      </c>
      <c r="G43" s="33">
        <v>2100.42</v>
      </c>
      <c r="H43" s="33">
        <v>3358.7766211301632</v>
      </c>
      <c r="I43" s="86"/>
      <c r="J43" s="33">
        <v>2770.0418816239799</v>
      </c>
      <c r="K43" s="86"/>
    </row>
    <row r="44" spans="1:13" ht="14.25" customHeight="1" x14ac:dyDescent="0.3">
      <c r="A44" s="86"/>
      <c r="B44" s="87"/>
      <c r="C44" s="86"/>
      <c r="D44" s="86"/>
      <c r="E44" s="86"/>
      <c r="F44" s="86"/>
      <c r="G44" s="86"/>
      <c r="H44" s="86"/>
      <c r="I44" s="86"/>
      <c r="J44" s="86"/>
      <c r="K44" s="86"/>
    </row>
    <row r="45" spans="1:13" ht="14.25" customHeight="1" x14ac:dyDescent="0.3">
      <c r="A45" s="86"/>
      <c r="B45" s="48" t="s">
        <v>46</v>
      </c>
      <c r="C45" s="86"/>
      <c r="D45" s="2" t="s">
        <v>2</v>
      </c>
      <c r="E45" s="86"/>
      <c r="F45" s="2">
        <v>2019</v>
      </c>
      <c r="G45" s="2">
        <v>2020</v>
      </c>
      <c r="H45" s="2">
        <v>2021</v>
      </c>
      <c r="I45" s="86"/>
      <c r="J45" s="2">
        <v>2022</v>
      </c>
      <c r="K45" s="86"/>
    </row>
    <row r="46" spans="1:13" ht="14.25" customHeight="1" x14ac:dyDescent="0.3">
      <c r="A46" s="86"/>
      <c r="B46" s="49" t="s">
        <v>47</v>
      </c>
      <c r="C46" s="86"/>
      <c r="D46" s="3" t="s">
        <v>48</v>
      </c>
      <c r="E46" s="86"/>
      <c r="F46" s="3">
        <v>1065.75</v>
      </c>
      <c r="G46" s="3">
        <v>3659</v>
      </c>
      <c r="H46" s="21">
        <v>3910.6493462404242</v>
      </c>
      <c r="I46" s="86"/>
      <c r="J46" s="21">
        <v>4400.0422956229704</v>
      </c>
      <c r="K46" s="86"/>
    </row>
    <row r="47" spans="1:13" ht="14.25" customHeight="1" x14ac:dyDescent="0.3">
      <c r="A47" s="86"/>
      <c r="B47" s="92" t="s">
        <v>49</v>
      </c>
      <c r="C47" s="86"/>
      <c r="D47" s="91" t="s">
        <v>48</v>
      </c>
      <c r="E47" s="86"/>
      <c r="F47" s="93"/>
      <c r="G47" s="93"/>
      <c r="H47" s="93">
        <f>H51</f>
        <v>447.55729306734997</v>
      </c>
      <c r="I47" s="86"/>
      <c r="J47" s="93">
        <f>SUM(J48:J52)</f>
        <v>383987.40324205754</v>
      </c>
      <c r="K47" s="86"/>
      <c r="L47" s="100"/>
    </row>
    <row r="48" spans="1:13" ht="14.25" customHeight="1" x14ac:dyDescent="0.3">
      <c r="A48" s="86"/>
      <c r="B48" s="56" t="s">
        <v>50</v>
      </c>
      <c r="C48" s="86"/>
      <c r="D48" s="3" t="s">
        <v>48</v>
      </c>
      <c r="E48" s="86"/>
      <c r="F48" s="33" t="s">
        <v>16</v>
      </c>
      <c r="G48" s="33" t="s">
        <v>16</v>
      </c>
      <c r="H48" s="33" t="s">
        <v>16</v>
      </c>
      <c r="I48" s="86"/>
      <c r="J48" s="33">
        <v>344732.42826705298</v>
      </c>
      <c r="K48" s="86"/>
      <c r="L48" s="100"/>
    </row>
    <row r="49" spans="1:12" ht="14.25" customHeight="1" x14ac:dyDescent="0.3">
      <c r="A49" s="86"/>
      <c r="B49" s="56" t="s">
        <v>51</v>
      </c>
      <c r="C49" s="86"/>
      <c r="D49" s="3" t="s">
        <v>48</v>
      </c>
      <c r="E49" s="86"/>
      <c r="F49" s="33" t="s">
        <v>16</v>
      </c>
      <c r="G49" s="33" t="s">
        <v>16</v>
      </c>
      <c r="H49" s="33" t="s">
        <v>16</v>
      </c>
      <c r="I49" s="86"/>
      <c r="J49" s="33">
        <v>33700.279933662903</v>
      </c>
      <c r="K49" s="86"/>
      <c r="L49" s="100"/>
    </row>
    <row r="50" spans="1:12" ht="14.25" customHeight="1" x14ac:dyDescent="0.3">
      <c r="A50" s="86"/>
      <c r="B50" s="56" t="s">
        <v>52</v>
      </c>
      <c r="C50" s="86"/>
      <c r="D50" s="3" t="s">
        <v>48</v>
      </c>
      <c r="E50" s="86"/>
      <c r="F50" s="33" t="s">
        <v>16</v>
      </c>
      <c r="G50" s="33" t="s">
        <v>16</v>
      </c>
      <c r="H50" s="33" t="s">
        <v>16</v>
      </c>
      <c r="I50" s="86"/>
      <c r="J50" s="33">
        <v>3169.1390939135999</v>
      </c>
      <c r="K50" s="86"/>
      <c r="L50" s="99"/>
    </row>
    <row r="51" spans="1:12" ht="14.25" customHeight="1" x14ac:dyDescent="0.3">
      <c r="A51" s="86"/>
      <c r="B51" s="56" t="s">
        <v>53</v>
      </c>
      <c r="C51" s="86"/>
      <c r="D51" s="3" t="s">
        <v>48</v>
      </c>
      <c r="E51" s="86"/>
      <c r="F51" s="21">
        <v>317.2964455</v>
      </c>
      <c r="G51" s="21">
        <v>317.2964455</v>
      </c>
      <c r="H51" s="21">
        <v>447.55729306734997</v>
      </c>
      <c r="I51" s="86"/>
      <c r="J51" s="33">
        <v>1910.4205693286301</v>
      </c>
      <c r="K51" s="86"/>
      <c r="L51" s="99"/>
    </row>
    <row r="52" spans="1:12" ht="14.25" customHeight="1" x14ac:dyDescent="0.3">
      <c r="A52" s="86"/>
      <c r="B52" s="56" t="s">
        <v>54</v>
      </c>
      <c r="C52" s="86"/>
      <c r="D52" s="3" t="s">
        <v>48</v>
      </c>
      <c r="E52" s="86"/>
      <c r="F52" s="33" t="s">
        <v>16</v>
      </c>
      <c r="G52" s="33" t="s">
        <v>16</v>
      </c>
      <c r="H52" s="33" t="s">
        <v>16</v>
      </c>
      <c r="I52" s="86"/>
      <c r="J52" s="33">
        <v>475.13537809940198</v>
      </c>
      <c r="K52" s="86"/>
      <c r="L52" s="99"/>
    </row>
    <row r="53" spans="1:12" ht="14.25" customHeight="1" x14ac:dyDescent="0.3">
      <c r="A53" s="86"/>
      <c r="B53" s="87"/>
      <c r="C53" s="86"/>
      <c r="D53" s="86"/>
      <c r="E53" s="86"/>
      <c r="F53" s="86"/>
      <c r="G53" s="86"/>
      <c r="H53" s="86"/>
      <c r="I53" s="86"/>
      <c r="J53" s="86"/>
      <c r="K53" s="86"/>
    </row>
    <row r="54" spans="1:12" ht="14.25" customHeight="1" x14ac:dyDescent="0.3">
      <c r="A54" s="86"/>
      <c r="B54" s="48" t="s">
        <v>55</v>
      </c>
      <c r="C54" s="86"/>
      <c r="D54" s="2" t="s">
        <v>2</v>
      </c>
      <c r="E54" s="86"/>
      <c r="F54" s="2">
        <v>2019</v>
      </c>
      <c r="G54" s="2">
        <v>2020</v>
      </c>
      <c r="H54" s="2">
        <v>2021</v>
      </c>
      <c r="I54" s="86"/>
      <c r="J54" s="2">
        <v>2022</v>
      </c>
      <c r="K54" s="86"/>
    </row>
    <row r="55" spans="1:12" ht="14.25" customHeight="1" x14ac:dyDescent="0.3">
      <c r="A55" s="86"/>
      <c r="B55" s="53" t="s">
        <v>56</v>
      </c>
      <c r="C55" s="86"/>
      <c r="D55" s="28" t="s">
        <v>57</v>
      </c>
      <c r="E55" s="86"/>
      <c r="F55" s="37">
        <v>21578.019999999997</v>
      </c>
      <c r="G55" s="37">
        <v>36621.730000000003</v>
      </c>
      <c r="H55" s="37">
        <v>49667.914311297558</v>
      </c>
      <c r="I55" s="86"/>
      <c r="J55" s="37">
        <v>51047.216402921156</v>
      </c>
      <c r="K55" s="86"/>
      <c r="L55" s="94"/>
    </row>
    <row r="56" spans="1:12" ht="14.25" customHeight="1" x14ac:dyDescent="0.3">
      <c r="A56" s="86"/>
      <c r="B56" s="54" t="s">
        <v>58</v>
      </c>
      <c r="C56" s="86"/>
      <c r="D56" s="28" t="s">
        <v>57</v>
      </c>
      <c r="E56" s="86"/>
      <c r="F56" s="36">
        <v>0</v>
      </c>
      <c r="G56" s="36">
        <v>0</v>
      </c>
      <c r="H56" s="37">
        <v>23509.751179269671</v>
      </c>
      <c r="I56" s="86"/>
      <c r="J56" s="37">
        <v>27145.28071736556</v>
      </c>
      <c r="K56" s="86"/>
      <c r="L56" s="98"/>
    </row>
    <row r="57" spans="1:12" ht="14.25" customHeight="1" x14ac:dyDescent="0.3">
      <c r="A57" s="86"/>
      <c r="B57" s="54" t="s">
        <v>59</v>
      </c>
      <c r="C57" s="86"/>
      <c r="D57" s="28" t="s">
        <v>57</v>
      </c>
      <c r="E57" s="86"/>
      <c r="F57" s="36">
        <v>1647.6</v>
      </c>
      <c r="G57" s="37">
        <v>7004.33</v>
      </c>
      <c r="H57" s="37">
        <v>12387.105495003681</v>
      </c>
      <c r="I57" s="86"/>
      <c r="J57" s="37">
        <v>16623.110547937275</v>
      </c>
      <c r="K57" s="86"/>
      <c r="L57" s="98"/>
    </row>
    <row r="58" spans="1:12" ht="14.25" customHeight="1" x14ac:dyDescent="0.3">
      <c r="A58" s="86"/>
      <c r="B58" s="54" t="s">
        <v>60</v>
      </c>
      <c r="C58" s="86"/>
      <c r="D58" s="28" t="s">
        <v>57</v>
      </c>
      <c r="E58" s="86"/>
      <c r="F58" s="37">
        <v>19930.419999999998</v>
      </c>
      <c r="G58" s="36">
        <v>29617.4</v>
      </c>
      <c r="H58" s="37">
        <v>13771.057637024207</v>
      </c>
      <c r="I58" s="86"/>
      <c r="J58" s="37">
        <v>7281.0141993196567</v>
      </c>
      <c r="K58" s="86"/>
      <c r="L58" s="98"/>
    </row>
    <row r="59" spans="1:12" ht="14.25" customHeight="1" x14ac:dyDescent="0.3">
      <c r="A59" s="86"/>
      <c r="B59" s="49" t="s">
        <v>61</v>
      </c>
      <c r="C59" s="86"/>
      <c r="D59" s="34" t="s">
        <v>62</v>
      </c>
      <c r="E59" s="86"/>
      <c r="F59" s="33">
        <v>5.602009178428272</v>
      </c>
      <c r="G59" s="33">
        <v>4.8346603158090682</v>
      </c>
      <c r="H59" s="33">
        <v>4.737261517651139</v>
      </c>
      <c r="I59" s="86"/>
      <c r="J59" s="33">
        <v>4.7907469268123055</v>
      </c>
      <c r="K59" s="86"/>
      <c r="L59" s="98"/>
    </row>
    <row r="60" spans="1:12" ht="14.25" customHeight="1" x14ac:dyDescent="0.3">
      <c r="A60" s="86"/>
      <c r="B60" s="49" t="s">
        <v>63</v>
      </c>
      <c r="C60" s="86"/>
      <c r="D60" s="34" t="s">
        <v>57</v>
      </c>
      <c r="E60" s="86"/>
      <c r="F60" s="34">
        <v>7.3</v>
      </c>
      <c r="G60" s="34">
        <v>7.32</v>
      </c>
      <c r="H60" s="33">
        <v>206.934828655546</v>
      </c>
      <c r="I60" s="86"/>
      <c r="J60" s="33">
        <v>3171.4908477234931</v>
      </c>
      <c r="K60" s="86"/>
      <c r="L60" s="98"/>
    </row>
    <row r="61" spans="1:12" ht="14.25" customHeight="1" x14ac:dyDescent="0.3">
      <c r="A61" s="86"/>
      <c r="B61" s="49" t="s">
        <v>64</v>
      </c>
      <c r="C61" s="86"/>
      <c r="D61" s="34" t="s">
        <v>62</v>
      </c>
      <c r="E61" s="86"/>
      <c r="F61" s="38">
        <v>1.8952001621338004E-3</v>
      </c>
      <c r="G61" s="38">
        <v>9.6635832091281266E-4</v>
      </c>
      <c r="H61" s="38">
        <v>1.9737176687297867E-2</v>
      </c>
      <c r="I61" s="86"/>
      <c r="J61" s="38">
        <v>0.29764228302319767</v>
      </c>
      <c r="K61" s="86"/>
      <c r="L61" s="98"/>
    </row>
    <row r="62" spans="1:12" ht="14.25" customHeight="1" x14ac:dyDescent="0.3">
      <c r="A62" s="86"/>
      <c r="B62" s="87"/>
      <c r="C62" s="86"/>
      <c r="D62" s="86"/>
      <c r="E62" s="86"/>
      <c r="F62" s="86"/>
      <c r="G62" s="86"/>
      <c r="H62" s="86"/>
      <c r="I62" s="86"/>
      <c r="J62" s="86"/>
      <c r="K62" s="86"/>
    </row>
    <row r="63" spans="1:12" ht="14.25" customHeight="1" x14ac:dyDescent="0.3">
      <c r="A63" s="86"/>
      <c r="B63" s="48" t="s">
        <v>65</v>
      </c>
      <c r="C63" s="86"/>
      <c r="D63" s="2" t="s">
        <v>2</v>
      </c>
      <c r="E63" s="86"/>
      <c r="F63" s="2">
        <v>2019</v>
      </c>
      <c r="G63" s="2">
        <v>2020</v>
      </c>
      <c r="H63" s="2">
        <v>2021</v>
      </c>
      <c r="I63" s="86"/>
      <c r="J63" s="2">
        <v>2022</v>
      </c>
      <c r="K63" s="86"/>
    </row>
    <row r="64" spans="1:12" ht="14.25" customHeight="1" x14ac:dyDescent="0.3">
      <c r="A64" s="86"/>
      <c r="B64" s="50" t="s">
        <v>66</v>
      </c>
      <c r="C64" s="86"/>
      <c r="D64" s="29"/>
      <c r="E64" s="86"/>
      <c r="F64" s="29"/>
      <c r="G64" s="29"/>
      <c r="H64" s="30"/>
      <c r="I64" s="86"/>
      <c r="J64" s="30"/>
      <c r="K64" s="86"/>
    </row>
    <row r="65" spans="1:11" ht="14.25" customHeight="1" x14ac:dyDescent="0.3">
      <c r="A65" s="86"/>
      <c r="B65" s="55" t="s">
        <v>67</v>
      </c>
      <c r="C65" s="86"/>
      <c r="D65" s="12" t="s">
        <v>68</v>
      </c>
      <c r="E65" s="86"/>
      <c r="F65" s="12">
        <v>1.01</v>
      </c>
      <c r="G65" s="12">
        <v>2.66</v>
      </c>
      <c r="H65" s="31">
        <v>2.1228249668050561</v>
      </c>
      <c r="I65" s="86"/>
      <c r="J65" s="31">
        <v>2.5379659735369349</v>
      </c>
      <c r="K65" s="86"/>
    </row>
    <row r="66" spans="1:11" ht="14.25" customHeight="1" x14ac:dyDescent="0.3">
      <c r="A66" s="86"/>
      <c r="B66" s="55" t="s">
        <v>69</v>
      </c>
      <c r="C66" s="86"/>
      <c r="D66" s="3" t="s">
        <v>70</v>
      </c>
      <c r="E66" s="86"/>
      <c r="F66" s="3">
        <v>18.420000000000002</v>
      </c>
      <c r="G66" s="3">
        <v>11.08</v>
      </c>
      <c r="H66" s="21">
        <v>17.84404909274862</v>
      </c>
      <c r="I66" s="86"/>
      <c r="J66" s="21">
        <v>15.44044763831109</v>
      </c>
      <c r="K66" s="86"/>
    </row>
    <row r="67" spans="1:11" ht="14.25" customHeight="1" x14ac:dyDescent="0.3">
      <c r="A67" s="86"/>
      <c r="B67" s="55" t="s">
        <v>69</v>
      </c>
      <c r="C67" s="86"/>
      <c r="D67" s="3" t="s">
        <v>9</v>
      </c>
      <c r="E67" s="86"/>
      <c r="F67" s="3">
        <v>18.64</v>
      </c>
      <c r="G67" s="3">
        <v>29.5</v>
      </c>
      <c r="H67" s="21">
        <v>37.879792922981878</v>
      </c>
      <c r="I67" s="86"/>
      <c r="J67" s="21">
        <v>39.187330722212273</v>
      </c>
      <c r="K67" s="86"/>
    </row>
    <row r="68" spans="1:11" ht="14.25" customHeight="1" x14ac:dyDescent="0.3">
      <c r="A68" s="86"/>
      <c r="B68" s="50" t="s">
        <v>71</v>
      </c>
      <c r="C68" s="86"/>
      <c r="D68" s="29"/>
      <c r="E68" s="86"/>
      <c r="F68" s="29"/>
      <c r="G68" s="29"/>
      <c r="H68" s="30"/>
      <c r="I68" s="86"/>
      <c r="J68" s="30"/>
      <c r="K68" s="86"/>
    </row>
    <row r="69" spans="1:11" ht="14.25" customHeight="1" x14ac:dyDescent="0.3">
      <c r="A69" s="86"/>
      <c r="B69" s="55" t="s">
        <v>72</v>
      </c>
      <c r="C69" s="86"/>
      <c r="D69" s="12" t="s">
        <v>73</v>
      </c>
      <c r="E69" s="86"/>
      <c r="F69" s="12">
        <v>13</v>
      </c>
      <c r="G69" s="12">
        <v>4</v>
      </c>
      <c r="H69" s="41">
        <v>28</v>
      </c>
      <c r="I69" s="86"/>
      <c r="J69" s="41">
        <v>12</v>
      </c>
      <c r="K69" s="86"/>
    </row>
    <row r="70" spans="1:11" ht="14.25" customHeight="1" x14ac:dyDescent="0.3">
      <c r="A70" s="86"/>
      <c r="B70" s="55" t="s">
        <v>72</v>
      </c>
      <c r="C70" s="86"/>
      <c r="D70" s="3" t="s">
        <v>9</v>
      </c>
      <c r="E70" s="86"/>
      <c r="F70" s="3">
        <v>0.51</v>
      </c>
      <c r="G70" s="3">
        <v>0.02</v>
      </c>
      <c r="H70" s="33">
        <v>0.883041462</v>
      </c>
      <c r="I70" s="86"/>
      <c r="J70" s="44">
        <v>0.10154986000000001</v>
      </c>
      <c r="K70" s="86"/>
    </row>
    <row r="71" spans="1:11" ht="14.25" customHeight="1" x14ac:dyDescent="0.3">
      <c r="A71" s="86"/>
      <c r="B71" s="56" t="s">
        <v>74</v>
      </c>
      <c r="C71" s="86"/>
      <c r="D71" s="3" t="s">
        <v>9</v>
      </c>
      <c r="E71" s="86"/>
      <c r="F71" s="3">
        <v>0.51</v>
      </c>
      <c r="G71" s="3">
        <v>0.02</v>
      </c>
      <c r="H71" s="33">
        <v>0.78304146200000002</v>
      </c>
      <c r="I71" s="86"/>
      <c r="J71" s="44">
        <v>1.3513859999999999E-2</v>
      </c>
      <c r="K71" s="86"/>
    </row>
    <row r="72" spans="1:11" ht="14.25" customHeight="1" x14ac:dyDescent="0.3">
      <c r="A72" s="86"/>
      <c r="B72" s="55" t="s">
        <v>75</v>
      </c>
      <c r="C72" s="86"/>
      <c r="D72" s="3" t="s">
        <v>73</v>
      </c>
      <c r="E72" s="86"/>
      <c r="F72" s="3">
        <v>2</v>
      </c>
      <c r="G72" s="3">
        <v>17</v>
      </c>
      <c r="H72" s="35">
        <v>19</v>
      </c>
      <c r="I72" s="86"/>
      <c r="J72" s="35">
        <v>27</v>
      </c>
      <c r="K72" s="86"/>
    </row>
    <row r="73" spans="1:11" ht="14.25" customHeight="1" x14ac:dyDescent="0.3">
      <c r="A73" s="86"/>
      <c r="B73" s="55" t="s">
        <v>75</v>
      </c>
      <c r="C73" s="86"/>
      <c r="D73" s="3" t="s">
        <v>9</v>
      </c>
      <c r="E73" s="86"/>
      <c r="F73" s="3">
        <v>0.77</v>
      </c>
      <c r="G73" s="3">
        <v>1.68</v>
      </c>
      <c r="H73" s="33">
        <v>26.747062000100001</v>
      </c>
      <c r="I73" s="86"/>
      <c r="J73" s="33">
        <v>208.56530547</v>
      </c>
      <c r="K73" s="86"/>
    </row>
    <row r="74" spans="1:11" ht="14.25" customHeight="1" x14ac:dyDescent="0.3">
      <c r="A74" s="86"/>
      <c r="B74" s="56" t="s">
        <v>74</v>
      </c>
      <c r="C74" s="86"/>
      <c r="D74" s="3" t="s">
        <v>9</v>
      </c>
      <c r="E74" s="86"/>
      <c r="F74" s="3">
        <v>0.77</v>
      </c>
      <c r="G74" s="3">
        <v>1.68</v>
      </c>
      <c r="H74" s="33">
        <v>26.747062000100001</v>
      </c>
      <c r="I74" s="86"/>
      <c r="J74" s="33">
        <v>207.68186446999999</v>
      </c>
      <c r="K74" s="86"/>
    </row>
    <row r="75" spans="1:11" ht="14.25" customHeight="1" x14ac:dyDescent="0.3">
      <c r="A75" s="86"/>
      <c r="B75" s="55" t="s">
        <v>76</v>
      </c>
      <c r="C75" s="86"/>
      <c r="D75" s="3" t="s">
        <v>73</v>
      </c>
      <c r="E75" s="86"/>
      <c r="F75" s="3">
        <v>3</v>
      </c>
      <c r="G75" s="3">
        <v>8</v>
      </c>
      <c r="H75" s="35">
        <v>18</v>
      </c>
      <c r="I75" s="86"/>
      <c r="J75" s="35">
        <v>15</v>
      </c>
      <c r="K75" s="86"/>
    </row>
    <row r="76" spans="1:11" ht="14.25" customHeight="1" x14ac:dyDescent="0.3">
      <c r="A76" s="86"/>
      <c r="B76" s="55" t="s">
        <v>76</v>
      </c>
      <c r="C76" s="86"/>
      <c r="D76" s="3" t="s">
        <v>77</v>
      </c>
      <c r="E76" s="86"/>
      <c r="F76" s="3">
        <v>1.73</v>
      </c>
      <c r="G76" s="3">
        <v>671.12</v>
      </c>
      <c r="H76" s="21">
        <v>1101.0726</v>
      </c>
      <c r="I76" s="86"/>
      <c r="J76" s="21">
        <v>719.29870999999991</v>
      </c>
      <c r="K76" s="86"/>
    </row>
    <row r="77" spans="1:11" ht="14.25" customHeight="1" x14ac:dyDescent="0.3">
      <c r="A77" s="86"/>
      <c r="B77" s="55" t="s">
        <v>76</v>
      </c>
      <c r="C77" s="86"/>
      <c r="D77" s="3" t="s">
        <v>78</v>
      </c>
      <c r="E77" s="86"/>
      <c r="F77" s="3">
        <v>0.06</v>
      </c>
      <c r="G77" s="3">
        <v>21.48</v>
      </c>
      <c r="H77" s="21">
        <v>53.095256400000004</v>
      </c>
      <c r="I77" s="86"/>
      <c r="J77" s="21">
        <v>703.66707800000006</v>
      </c>
      <c r="K77" s="86"/>
    </row>
    <row r="78" spans="1:11" ht="14.25" customHeight="1" x14ac:dyDescent="0.3">
      <c r="A78" s="86"/>
      <c r="B78" s="56" t="s">
        <v>74</v>
      </c>
      <c r="C78" s="86"/>
      <c r="D78" s="3" t="s">
        <v>9</v>
      </c>
      <c r="E78" s="86"/>
      <c r="F78" s="3">
        <v>0</v>
      </c>
      <c r="G78" s="3">
        <v>0.67</v>
      </c>
      <c r="H78" s="21">
        <v>10.513290599999999</v>
      </c>
      <c r="I78" s="86"/>
      <c r="J78" s="21">
        <v>0.71929871000000001</v>
      </c>
      <c r="K78" s="86"/>
    </row>
    <row r="79" spans="1:11" ht="14.25" customHeight="1" x14ac:dyDescent="0.3">
      <c r="A79" s="86"/>
      <c r="B79" s="87"/>
      <c r="C79" s="86"/>
      <c r="D79" s="86"/>
      <c r="E79" s="86"/>
      <c r="F79" s="86"/>
      <c r="G79" s="86"/>
      <c r="H79" s="86"/>
      <c r="I79" s="86"/>
      <c r="J79" s="86"/>
      <c r="K79" s="86"/>
    </row>
    <row r="80" spans="1:11" ht="14.25" customHeight="1" x14ac:dyDescent="0.3">
      <c r="A80" s="86"/>
      <c r="B80" s="48" t="s">
        <v>79</v>
      </c>
      <c r="C80" s="86"/>
      <c r="D80" s="2" t="s">
        <v>2</v>
      </c>
      <c r="E80" s="86"/>
      <c r="F80" s="2">
        <v>2019</v>
      </c>
      <c r="G80" s="2">
        <v>2020</v>
      </c>
      <c r="H80" s="2">
        <v>2021</v>
      </c>
      <c r="I80" s="86"/>
      <c r="J80" s="2">
        <v>2022</v>
      </c>
      <c r="K80" s="86"/>
    </row>
    <row r="81" spans="1:11" ht="14.25" customHeight="1" x14ac:dyDescent="0.3">
      <c r="A81" s="86"/>
      <c r="B81" s="49" t="s">
        <v>80</v>
      </c>
      <c r="C81" s="86"/>
      <c r="D81" s="3" t="s">
        <v>9</v>
      </c>
      <c r="E81" s="86"/>
      <c r="F81" s="3">
        <v>28434</v>
      </c>
      <c r="G81" s="3">
        <v>19324</v>
      </c>
      <c r="H81" s="21">
        <v>2650343.4900000002</v>
      </c>
      <c r="I81" s="86"/>
      <c r="J81" s="21">
        <v>367241.04524999997</v>
      </c>
      <c r="K81" s="86"/>
    </row>
    <row r="82" spans="1:11" ht="14.25" customHeight="1" x14ac:dyDescent="0.3">
      <c r="A82" s="86"/>
      <c r="B82" s="56" t="s">
        <v>81</v>
      </c>
      <c r="C82" s="86"/>
      <c r="D82" s="3" t="s">
        <v>9</v>
      </c>
      <c r="E82" s="86"/>
      <c r="F82" s="3">
        <v>28434</v>
      </c>
      <c r="G82" s="3">
        <v>19324</v>
      </c>
      <c r="H82" s="21">
        <v>107420.12</v>
      </c>
      <c r="I82" s="86"/>
      <c r="J82" s="21">
        <v>97916.645250000001</v>
      </c>
      <c r="K82" s="86"/>
    </row>
    <row r="83" spans="1:11" ht="14.25" customHeight="1" x14ac:dyDescent="0.3">
      <c r="A83" s="86"/>
      <c r="B83" s="56" t="s">
        <v>82</v>
      </c>
      <c r="C83" s="86"/>
      <c r="D83" s="3" t="s">
        <v>9</v>
      </c>
      <c r="E83" s="86"/>
      <c r="F83" s="3">
        <v>0</v>
      </c>
      <c r="G83" s="3">
        <v>0</v>
      </c>
      <c r="H83" s="21">
        <v>2542923.37</v>
      </c>
      <c r="I83" s="86"/>
      <c r="J83" s="21">
        <v>269324.40000000002</v>
      </c>
      <c r="K83" s="86"/>
    </row>
    <row r="84" spans="1:11" ht="14.25" customHeight="1" x14ac:dyDescent="0.3">
      <c r="A84" s="86"/>
      <c r="B84" s="49" t="s">
        <v>83</v>
      </c>
      <c r="C84" s="86"/>
      <c r="D84" s="3" t="s">
        <v>9</v>
      </c>
      <c r="E84" s="86"/>
      <c r="F84" s="3">
        <v>0</v>
      </c>
      <c r="G84" s="3">
        <v>0</v>
      </c>
      <c r="H84" s="3">
        <v>0</v>
      </c>
      <c r="I84" s="86"/>
      <c r="J84" s="21">
        <v>0</v>
      </c>
      <c r="K84" s="86"/>
    </row>
    <row r="85" spans="1:11" ht="14.25" customHeight="1" x14ac:dyDescent="0.3">
      <c r="A85" s="86"/>
      <c r="B85" s="49" t="s">
        <v>84</v>
      </c>
      <c r="C85" s="86"/>
      <c r="D85" s="3" t="s">
        <v>9</v>
      </c>
      <c r="E85" s="86"/>
      <c r="F85" s="3">
        <v>0</v>
      </c>
      <c r="G85" s="3">
        <v>0</v>
      </c>
      <c r="H85" s="3">
        <v>16120</v>
      </c>
      <c r="I85" s="86"/>
      <c r="J85" s="21">
        <v>19067.856249999997</v>
      </c>
      <c r="K85" s="86"/>
    </row>
    <row r="86" spans="1:11" ht="14.25" customHeight="1" x14ac:dyDescent="0.3">
      <c r="A86" s="86"/>
      <c r="B86" s="49" t="s">
        <v>85</v>
      </c>
      <c r="C86" s="86"/>
      <c r="D86" s="3" t="s">
        <v>9</v>
      </c>
      <c r="E86" s="86"/>
      <c r="F86" s="3">
        <v>0</v>
      </c>
      <c r="G86" s="3">
        <v>0</v>
      </c>
      <c r="H86" s="3">
        <v>0</v>
      </c>
      <c r="I86" s="86"/>
      <c r="J86" s="21">
        <v>0</v>
      </c>
      <c r="K86" s="86"/>
    </row>
    <row r="87" spans="1:11" ht="14.25" customHeight="1" x14ac:dyDescent="0.3">
      <c r="A87" s="86"/>
      <c r="B87" s="49" t="s">
        <v>86</v>
      </c>
      <c r="C87" s="86"/>
      <c r="D87" s="3" t="s">
        <v>87</v>
      </c>
      <c r="E87" s="86"/>
      <c r="F87" s="3" t="s">
        <v>16</v>
      </c>
      <c r="G87" s="3" t="s">
        <v>16</v>
      </c>
      <c r="H87" s="3" t="s">
        <v>16</v>
      </c>
      <c r="I87" s="86"/>
      <c r="J87" s="21">
        <v>3.446532510301771E-2</v>
      </c>
      <c r="K87" s="86"/>
    </row>
    <row r="88" spans="1:11" ht="14.25" customHeight="1" x14ac:dyDescent="0.3">
      <c r="A88" s="86"/>
      <c r="B88" s="87"/>
      <c r="C88" s="86"/>
      <c r="D88" s="86"/>
      <c r="E88" s="86"/>
      <c r="F88" s="86"/>
      <c r="G88" s="86"/>
      <c r="H88" s="86"/>
      <c r="I88" s="86"/>
      <c r="J88" s="86"/>
      <c r="K88" s="86"/>
    </row>
    <row r="89" spans="1:11" ht="14.25" customHeight="1" x14ac:dyDescent="0.3">
      <c r="A89" s="86"/>
      <c r="B89" s="48" t="s">
        <v>88</v>
      </c>
      <c r="C89" s="86"/>
      <c r="D89" s="2" t="s">
        <v>2</v>
      </c>
      <c r="E89" s="86"/>
      <c r="F89" s="2">
        <v>2019</v>
      </c>
      <c r="G89" s="2">
        <v>2020</v>
      </c>
      <c r="H89" s="2">
        <v>2021</v>
      </c>
      <c r="I89" s="86"/>
      <c r="J89" s="2">
        <v>2022</v>
      </c>
      <c r="K89" s="86"/>
    </row>
    <row r="90" spans="1:11" ht="14.25" customHeight="1" x14ac:dyDescent="0.3">
      <c r="A90" s="86"/>
      <c r="B90" s="50" t="s">
        <v>89</v>
      </c>
      <c r="C90" s="86"/>
      <c r="D90" s="10" t="s">
        <v>9</v>
      </c>
      <c r="E90" s="86"/>
      <c r="F90" s="17">
        <v>5904.88</v>
      </c>
      <c r="G90" s="17">
        <v>36921.39</v>
      </c>
      <c r="H90" s="17">
        <v>25708.31266744186</v>
      </c>
      <c r="I90" s="86"/>
      <c r="J90" s="17">
        <v>25328.604599999999</v>
      </c>
      <c r="K90" s="86"/>
    </row>
    <row r="91" spans="1:11" ht="14.25" customHeight="1" x14ac:dyDescent="0.3">
      <c r="A91" s="86"/>
      <c r="B91" s="56" t="s">
        <v>90</v>
      </c>
      <c r="C91" s="86"/>
      <c r="D91" s="3" t="s">
        <v>9</v>
      </c>
      <c r="E91" s="86"/>
      <c r="F91" s="21">
        <v>4438.68</v>
      </c>
      <c r="G91" s="21">
        <v>13775.13</v>
      </c>
      <c r="H91" s="21">
        <v>10254.665000000001</v>
      </c>
      <c r="I91" s="86"/>
      <c r="J91" s="21">
        <v>14564.406999999999</v>
      </c>
      <c r="K91" s="86"/>
    </row>
    <row r="92" spans="1:11" ht="14.25" customHeight="1" x14ac:dyDescent="0.3">
      <c r="A92" s="86"/>
      <c r="B92" s="56" t="s">
        <v>91</v>
      </c>
      <c r="C92" s="86"/>
      <c r="D92" s="3" t="s">
        <v>9</v>
      </c>
      <c r="E92" s="86"/>
      <c r="F92" s="21">
        <v>1466.2</v>
      </c>
      <c r="G92" s="21">
        <v>23146.26</v>
      </c>
      <c r="H92" s="21">
        <v>15453.647667441859</v>
      </c>
      <c r="I92" s="86"/>
      <c r="J92" s="21">
        <v>10764.197600000001</v>
      </c>
      <c r="K92" s="86"/>
    </row>
    <row r="93" spans="1:11" ht="14.25" customHeight="1" x14ac:dyDescent="0.3">
      <c r="A93" s="86"/>
      <c r="B93" s="87"/>
      <c r="C93" s="86"/>
      <c r="D93" s="86"/>
      <c r="E93" s="86"/>
      <c r="F93" s="86"/>
      <c r="G93" s="86"/>
      <c r="H93" s="86"/>
      <c r="I93" s="86"/>
      <c r="J93" s="86"/>
      <c r="K93" s="86"/>
    </row>
    <row r="94" spans="1:11" ht="14.25" customHeight="1" x14ac:dyDescent="0.3">
      <c r="A94" s="86"/>
      <c r="B94" s="57" t="s">
        <v>92</v>
      </c>
      <c r="C94" s="86"/>
      <c r="D94" s="10" t="s">
        <v>9</v>
      </c>
      <c r="E94" s="86"/>
      <c r="F94" s="10" t="s">
        <v>16</v>
      </c>
      <c r="G94" s="10" t="s">
        <v>16</v>
      </c>
      <c r="H94" s="17">
        <v>25708.312667441864</v>
      </c>
      <c r="I94" s="86"/>
      <c r="J94" s="17">
        <v>25328.604599999999</v>
      </c>
      <c r="K94" s="86"/>
    </row>
    <row r="95" spans="1:11" ht="14.25" customHeight="1" x14ac:dyDescent="0.3">
      <c r="A95" s="86"/>
      <c r="B95" s="58" t="s">
        <v>93</v>
      </c>
      <c r="C95" s="86"/>
      <c r="D95" s="3" t="s">
        <v>9</v>
      </c>
      <c r="E95" s="86"/>
      <c r="F95" s="3" t="s">
        <v>16</v>
      </c>
      <c r="G95" s="3" t="s">
        <v>16</v>
      </c>
      <c r="H95" s="21">
        <v>5708.6198999999997</v>
      </c>
      <c r="I95" s="86"/>
      <c r="J95" s="21">
        <v>20473.2402</v>
      </c>
      <c r="K95" s="86"/>
    </row>
    <row r="96" spans="1:11" ht="14.25" customHeight="1" x14ac:dyDescent="0.3">
      <c r="A96" s="86"/>
      <c r="B96" s="58" t="s">
        <v>94</v>
      </c>
      <c r="C96" s="86"/>
      <c r="D96" s="3" t="s">
        <v>9</v>
      </c>
      <c r="E96" s="86"/>
      <c r="F96" s="3" t="s">
        <v>16</v>
      </c>
      <c r="G96" s="3" t="s">
        <v>16</v>
      </c>
      <c r="H96" s="21">
        <v>19999.692767441862</v>
      </c>
      <c r="I96" s="86"/>
      <c r="J96" s="21">
        <v>4855.3644000000004</v>
      </c>
      <c r="K96" s="86"/>
    </row>
    <row r="97" spans="1:11" ht="14.25" customHeight="1" x14ac:dyDescent="0.3">
      <c r="A97" s="86"/>
      <c r="B97" s="87"/>
      <c r="C97" s="86"/>
      <c r="D97" s="86"/>
      <c r="E97" s="86"/>
      <c r="F97" s="86"/>
      <c r="G97" s="86"/>
      <c r="H97" s="86"/>
      <c r="I97" s="86"/>
      <c r="J97" s="86"/>
      <c r="K97" s="86"/>
    </row>
    <row r="98" spans="1:11" ht="14.25" customHeight="1" x14ac:dyDescent="0.3">
      <c r="A98" s="86"/>
      <c r="B98" s="57" t="s">
        <v>92</v>
      </c>
      <c r="C98" s="86"/>
      <c r="D98" s="10" t="s">
        <v>9</v>
      </c>
      <c r="E98" s="86"/>
      <c r="F98" s="10" t="s">
        <v>16</v>
      </c>
      <c r="G98" s="10" t="s">
        <v>16</v>
      </c>
      <c r="H98" s="17">
        <v>25708.312667441864</v>
      </c>
      <c r="I98" s="86"/>
      <c r="J98" s="17">
        <v>25328.6</v>
      </c>
      <c r="K98" s="86"/>
    </row>
    <row r="99" spans="1:11" ht="14.25" customHeight="1" x14ac:dyDescent="0.3">
      <c r="A99" s="86"/>
      <c r="B99" s="58" t="s">
        <v>95</v>
      </c>
      <c r="C99" s="86"/>
      <c r="D99" s="3" t="s">
        <v>9</v>
      </c>
      <c r="E99" s="86"/>
      <c r="F99" s="3" t="s">
        <v>16</v>
      </c>
      <c r="G99" s="3" t="s">
        <v>16</v>
      </c>
      <c r="H99" s="3" t="s">
        <v>16</v>
      </c>
      <c r="I99" s="86"/>
      <c r="J99" s="3">
        <v>0</v>
      </c>
      <c r="K99" s="86"/>
    </row>
    <row r="100" spans="1:11" ht="14.25" customHeight="1" x14ac:dyDescent="0.3">
      <c r="A100" s="86"/>
      <c r="B100" s="58" t="s">
        <v>96</v>
      </c>
      <c r="C100" s="86"/>
      <c r="D100" s="3" t="s">
        <v>9</v>
      </c>
      <c r="E100" s="86"/>
      <c r="F100" s="3" t="s">
        <v>16</v>
      </c>
      <c r="G100" s="3" t="s">
        <v>16</v>
      </c>
      <c r="H100" s="3" t="s">
        <v>16</v>
      </c>
      <c r="I100" s="86"/>
      <c r="J100" s="3">
        <v>0</v>
      </c>
      <c r="K100" s="86"/>
    </row>
    <row r="101" spans="1:11" ht="14.25" customHeight="1" x14ac:dyDescent="0.3">
      <c r="A101" s="86"/>
      <c r="B101" s="59" t="s">
        <v>97</v>
      </c>
      <c r="C101" s="86"/>
      <c r="D101" s="3" t="s">
        <v>9</v>
      </c>
      <c r="E101" s="86"/>
      <c r="F101" s="3" t="s">
        <v>16</v>
      </c>
      <c r="G101" s="3" t="s">
        <v>16</v>
      </c>
      <c r="H101" s="3" t="s">
        <v>16</v>
      </c>
      <c r="I101" s="86"/>
      <c r="J101" s="3">
        <v>0</v>
      </c>
      <c r="K101" s="86"/>
    </row>
    <row r="102" spans="1:11" ht="14.25" customHeight="1" x14ac:dyDescent="0.3">
      <c r="A102" s="86"/>
      <c r="B102" s="87"/>
      <c r="C102" s="86"/>
      <c r="D102" s="86"/>
      <c r="E102" s="86"/>
      <c r="F102" s="86"/>
      <c r="G102" s="86"/>
      <c r="H102" s="86"/>
      <c r="I102" s="86"/>
      <c r="J102" s="86"/>
      <c r="K102" s="86"/>
    </row>
    <row r="103" spans="1:11" ht="14.25" customHeight="1" x14ac:dyDescent="0.3">
      <c r="A103" s="86"/>
      <c r="B103" s="48" t="s">
        <v>98</v>
      </c>
      <c r="C103" s="86"/>
      <c r="D103" s="2" t="s">
        <v>2</v>
      </c>
      <c r="E103" s="86"/>
      <c r="F103" s="2">
        <v>2019</v>
      </c>
      <c r="G103" s="2">
        <v>2020</v>
      </c>
      <c r="H103" s="2">
        <v>2021</v>
      </c>
      <c r="I103" s="86"/>
      <c r="J103" s="2">
        <v>2022</v>
      </c>
      <c r="K103" s="86"/>
    </row>
    <row r="104" spans="1:11" ht="14.25" customHeight="1" x14ac:dyDescent="0.3">
      <c r="A104" s="86"/>
      <c r="B104" s="57" t="s">
        <v>99</v>
      </c>
      <c r="C104" s="86"/>
      <c r="D104" s="10" t="s">
        <v>9</v>
      </c>
      <c r="E104" s="86"/>
      <c r="F104" s="10" t="s">
        <v>16</v>
      </c>
      <c r="G104" s="10" t="s">
        <v>16</v>
      </c>
      <c r="H104" s="17">
        <v>0</v>
      </c>
      <c r="I104" s="86"/>
      <c r="J104" s="17">
        <v>0</v>
      </c>
      <c r="K104" s="86"/>
    </row>
    <row r="105" spans="1:11" ht="14.25" customHeight="1" x14ac:dyDescent="0.3">
      <c r="A105" s="86"/>
      <c r="B105" s="56" t="s">
        <v>100</v>
      </c>
      <c r="C105" s="86"/>
      <c r="D105" s="3" t="s">
        <v>9</v>
      </c>
      <c r="E105" s="86"/>
      <c r="F105" s="3" t="s">
        <v>16</v>
      </c>
      <c r="G105" s="3" t="s">
        <v>16</v>
      </c>
      <c r="H105" s="21">
        <v>0</v>
      </c>
      <c r="I105" s="86"/>
      <c r="J105" s="21">
        <v>0</v>
      </c>
      <c r="K105" s="86"/>
    </row>
    <row r="106" spans="1:11" ht="14.25" customHeight="1" x14ac:dyDescent="0.3">
      <c r="A106" s="86"/>
      <c r="B106" s="56" t="s">
        <v>101</v>
      </c>
      <c r="C106" s="86"/>
      <c r="D106" s="3" t="s">
        <v>9</v>
      </c>
      <c r="E106" s="86"/>
      <c r="F106" s="3" t="s">
        <v>16</v>
      </c>
      <c r="G106" s="3" t="s">
        <v>16</v>
      </c>
      <c r="H106" s="21">
        <v>0</v>
      </c>
      <c r="I106" s="86"/>
      <c r="J106" s="21">
        <v>0</v>
      </c>
      <c r="K106" s="86"/>
    </row>
    <row r="107" spans="1:11" ht="14.25" customHeight="1" x14ac:dyDescent="0.3">
      <c r="A107" s="86"/>
      <c r="B107" s="56" t="s">
        <v>102</v>
      </c>
      <c r="C107" s="86"/>
      <c r="D107" s="3" t="s">
        <v>9</v>
      </c>
      <c r="E107" s="86"/>
      <c r="F107" s="3" t="s">
        <v>16</v>
      </c>
      <c r="G107" s="3" t="s">
        <v>16</v>
      </c>
      <c r="H107" s="21">
        <v>0</v>
      </c>
      <c r="I107" s="86"/>
      <c r="J107" s="21">
        <v>0</v>
      </c>
      <c r="K107" s="86"/>
    </row>
    <row r="108" spans="1:11" ht="14.25" customHeight="1" x14ac:dyDescent="0.3">
      <c r="A108" s="86"/>
      <c r="B108" s="87"/>
      <c r="C108" s="86"/>
      <c r="D108" s="86"/>
      <c r="E108" s="86"/>
      <c r="F108" s="86"/>
      <c r="G108" s="86"/>
      <c r="H108" s="86"/>
      <c r="I108" s="86"/>
      <c r="J108" s="86"/>
      <c r="K108" s="86"/>
    </row>
    <row r="109" spans="1:11" ht="14.25" customHeight="1" x14ac:dyDescent="0.3">
      <c r="A109" s="86"/>
      <c r="B109" s="57" t="s">
        <v>103</v>
      </c>
      <c r="C109" s="86"/>
      <c r="D109" s="10" t="s">
        <v>9</v>
      </c>
      <c r="E109" s="86"/>
      <c r="F109" s="10" t="s">
        <v>16</v>
      </c>
      <c r="G109" s="10" t="s">
        <v>16</v>
      </c>
      <c r="H109" s="17">
        <v>0</v>
      </c>
      <c r="I109" s="86"/>
      <c r="J109" s="17">
        <v>0</v>
      </c>
      <c r="K109" s="86"/>
    </row>
    <row r="110" spans="1:11" ht="14.25" customHeight="1" x14ac:dyDescent="0.3">
      <c r="A110" s="86"/>
      <c r="B110" s="56" t="s">
        <v>100</v>
      </c>
      <c r="C110" s="86"/>
      <c r="D110" s="3" t="s">
        <v>9</v>
      </c>
      <c r="E110" s="86"/>
      <c r="F110" s="3" t="s">
        <v>16</v>
      </c>
      <c r="G110" s="3" t="s">
        <v>16</v>
      </c>
      <c r="H110" s="21">
        <v>0</v>
      </c>
      <c r="I110" s="86"/>
      <c r="J110" s="21">
        <v>0</v>
      </c>
      <c r="K110" s="86"/>
    </row>
    <row r="111" spans="1:11" ht="14.25" customHeight="1" x14ac:dyDescent="0.3">
      <c r="A111" s="86"/>
      <c r="B111" s="56" t="s">
        <v>101</v>
      </c>
      <c r="C111" s="86"/>
      <c r="D111" s="3" t="s">
        <v>9</v>
      </c>
      <c r="E111" s="86"/>
      <c r="F111" s="3" t="s">
        <v>16</v>
      </c>
      <c r="G111" s="3" t="s">
        <v>16</v>
      </c>
      <c r="H111" s="21">
        <v>0</v>
      </c>
      <c r="I111" s="86"/>
      <c r="J111" s="21">
        <v>0</v>
      </c>
      <c r="K111" s="86"/>
    </row>
    <row r="112" spans="1:11" ht="14.25" customHeight="1" x14ac:dyDescent="0.3">
      <c r="A112" s="86"/>
      <c r="B112" s="56" t="s">
        <v>102</v>
      </c>
      <c r="C112" s="86"/>
      <c r="D112" s="3" t="s">
        <v>9</v>
      </c>
      <c r="E112" s="86"/>
      <c r="F112" s="3" t="s">
        <v>16</v>
      </c>
      <c r="G112" s="3" t="s">
        <v>16</v>
      </c>
      <c r="H112" s="21">
        <v>0</v>
      </c>
      <c r="I112" s="86"/>
      <c r="J112" s="21">
        <v>0</v>
      </c>
      <c r="K112" s="86"/>
    </row>
    <row r="113" spans="1:11" ht="14.25" customHeight="1" x14ac:dyDescent="0.3">
      <c r="A113" s="86"/>
      <c r="B113" s="87"/>
      <c r="C113" s="86"/>
      <c r="D113" s="86"/>
      <c r="E113" s="86"/>
      <c r="F113" s="86"/>
      <c r="G113" s="86"/>
      <c r="H113" s="86"/>
      <c r="I113" s="86"/>
      <c r="J113" s="86"/>
      <c r="K113" s="86"/>
    </row>
    <row r="114" spans="1:11" ht="14.25" customHeight="1" x14ac:dyDescent="0.3">
      <c r="A114" s="86"/>
      <c r="B114" s="57" t="s">
        <v>104</v>
      </c>
      <c r="C114" s="86"/>
      <c r="D114" s="10" t="s">
        <v>9</v>
      </c>
      <c r="E114" s="86"/>
      <c r="F114" s="10" t="s">
        <v>16</v>
      </c>
      <c r="G114" s="10" t="s">
        <v>16</v>
      </c>
      <c r="H114" s="17">
        <v>1133.386</v>
      </c>
      <c r="I114" s="86"/>
      <c r="J114" s="17">
        <v>1309.5</v>
      </c>
      <c r="K114" s="86"/>
    </row>
    <row r="115" spans="1:11" ht="14.25" customHeight="1" x14ac:dyDescent="0.3">
      <c r="A115" s="86"/>
      <c r="B115" s="56" t="s">
        <v>100</v>
      </c>
      <c r="C115" s="86"/>
      <c r="D115" s="3" t="s">
        <v>9</v>
      </c>
      <c r="E115" s="86"/>
      <c r="F115" s="3" t="s">
        <v>16</v>
      </c>
      <c r="G115" s="3" t="s">
        <v>16</v>
      </c>
      <c r="H115" s="3">
        <v>1.54</v>
      </c>
      <c r="I115" s="86"/>
      <c r="J115" s="3">
        <v>0.2</v>
      </c>
      <c r="K115" s="86"/>
    </row>
    <row r="116" spans="1:11" ht="14.25" customHeight="1" x14ac:dyDescent="0.3">
      <c r="A116" s="86"/>
      <c r="B116" s="56" t="s">
        <v>101</v>
      </c>
      <c r="C116" s="86"/>
      <c r="D116" s="3" t="s">
        <v>9</v>
      </c>
      <c r="E116" s="86"/>
      <c r="F116" s="3" t="s">
        <v>16</v>
      </c>
      <c r="G116" s="3" t="s">
        <v>16</v>
      </c>
      <c r="H116" s="21">
        <v>1107.434</v>
      </c>
      <c r="I116" s="86"/>
      <c r="J116" s="21">
        <v>1287.4000000000001</v>
      </c>
      <c r="K116" s="86"/>
    </row>
    <row r="117" spans="1:11" ht="14.25" customHeight="1" x14ac:dyDescent="0.3">
      <c r="A117" s="86"/>
      <c r="B117" s="56" t="s">
        <v>102</v>
      </c>
      <c r="C117" s="86"/>
      <c r="D117" s="3" t="s">
        <v>9</v>
      </c>
      <c r="E117" s="86"/>
      <c r="F117" s="3" t="s">
        <v>16</v>
      </c>
      <c r="G117" s="3" t="s">
        <v>16</v>
      </c>
      <c r="H117" s="21">
        <v>24.411999999999999</v>
      </c>
      <c r="I117" s="86"/>
      <c r="J117" s="21">
        <v>22</v>
      </c>
      <c r="K117" s="86"/>
    </row>
    <row r="118" spans="1:11" ht="14.25" customHeight="1" x14ac:dyDescent="0.3">
      <c r="A118" s="86"/>
      <c r="B118" s="87"/>
      <c r="C118" s="86"/>
      <c r="D118" s="86"/>
      <c r="E118" s="86"/>
      <c r="F118" s="86"/>
      <c r="G118" s="86"/>
      <c r="H118" s="86"/>
      <c r="I118" s="86"/>
      <c r="J118" s="86"/>
      <c r="K118" s="86"/>
    </row>
    <row r="119" spans="1:11" ht="14.25" customHeight="1" x14ac:dyDescent="0.3">
      <c r="A119" s="86"/>
      <c r="B119" s="57" t="s">
        <v>104</v>
      </c>
      <c r="C119" s="86"/>
      <c r="D119" s="10" t="s">
        <v>9</v>
      </c>
      <c r="E119" s="86"/>
      <c r="F119" s="10" t="s">
        <v>16</v>
      </c>
      <c r="G119" s="10" t="s">
        <v>16</v>
      </c>
      <c r="H119" s="17">
        <v>1133.386</v>
      </c>
      <c r="I119" s="86"/>
      <c r="J119" s="17">
        <v>1309.546</v>
      </c>
      <c r="K119" s="86"/>
    </row>
    <row r="120" spans="1:11" ht="14.25" customHeight="1" x14ac:dyDescent="0.3">
      <c r="A120" s="86"/>
      <c r="B120" s="58" t="s">
        <v>95</v>
      </c>
      <c r="C120" s="86"/>
      <c r="D120" s="3" t="s">
        <v>9</v>
      </c>
      <c r="E120" s="86"/>
      <c r="F120" s="3" t="s">
        <v>16</v>
      </c>
      <c r="G120" s="3" t="s">
        <v>16</v>
      </c>
      <c r="H120" s="3" t="s">
        <v>16</v>
      </c>
      <c r="I120" s="86"/>
      <c r="J120" s="3">
        <v>758.16000000000008</v>
      </c>
      <c r="K120" s="86"/>
    </row>
    <row r="121" spans="1:11" ht="14.25" customHeight="1" x14ac:dyDescent="0.3">
      <c r="A121" s="86"/>
      <c r="B121" s="58" t="s">
        <v>96</v>
      </c>
      <c r="C121" s="86"/>
      <c r="D121" s="3" t="s">
        <v>9</v>
      </c>
      <c r="E121" s="86"/>
      <c r="F121" s="3" t="s">
        <v>16</v>
      </c>
      <c r="G121" s="3" t="s">
        <v>16</v>
      </c>
      <c r="H121" s="3" t="s">
        <v>16</v>
      </c>
      <c r="I121" s="86"/>
      <c r="J121" s="3">
        <v>54.185000000000002</v>
      </c>
      <c r="K121" s="86"/>
    </row>
    <row r="122" spans="1:11" ht="14.25" customHeight="1" x14ac:dyDescent="0.3">
      <c r="A122" s="86"/>
      <c r="B122" s="59" t="s">
        <v>97</v>
      </c>
      <c r="C122" s="86"/>
      <c r="D122" s="3" t="s">
        <v>9</v>
      </c>
      <c r="E122" s="86"/>
      <c r="F122" s="3" t="s">
        <v>16</v>
      </c>
      <c r="G122" s="3" t="s">
        <v>16</v>
      </c>
      <c r="H122" s="3" t="s">
        <v>16</v>
      </c>
      <c r="I122" s="86"/>
      <c r="J122" s="3">
        <v>0</v>
      </c>
      <c r="K122" s="86"/>
    </row>
    <row r="123" spans="1:11" ht="14.25" customHeight="1" x14ac:dyDescent="0.3">
      <c r="A123" s="86"/>
      <c r="B123" s="87"/>
      <c r="C123" s="86"/>
      <c r="D123" s="86"/>
      <c r="E123" s="86"/>
      <c r="F123" s="86"/>
      <c r="G123" s="86"/>
      <c r="H123" s="86"/>
      <c r="I123" s="86"/>
      <c r="J123" s="86"/>
      <c r="K123" s="86"/>
    </row>
    <row r="124" spans="1:11" ht="14.25" customHeight="1" x14ac:dyDescent="0.3">
      <c r="A124" s="86"/>
      <c r="B124" s="57" t="s">
        <v>105</v>
      </c>
      <c r="C124" s="86"/>
      <c r="D124" s="10" t="s">
        <v>9</v>
      </c>
      <c r="E124" s="86"/>
      <c r="F124" s="10" t="s">
        <v>16</v>
      </c>
      <c r="G124" s="10" t="s">
        <v>16</v>
      </c>
      <c r="H124" s="17">
        <v>4575.2338999999993</v>
      </c>
      <c r="I124" s="86"/>
      <c r="J124" s="17">
        <v>3215.2</v>
      </c>
      <c r="K124" s="86"/>
    </row>
    <row r="125" spans="1:11" ht="14.25" customHeight="1" x14ac:dyDescent="0.3">
      <c r="A125" s="86"/>
      <c r="B125" s="56" t="s">
        <v>100</v>
      </c>
      <c r="C125" s="86"/>
      <c r="D125" s="3" t="s">
        <v>9</v>
      </c>
      <c r="E125" s="86"/>
      <c r="F125" s="3" t="s">
        <v>16</v>
      </c>
      <c r="G125" s="3" t="s">
        <v>16</v>
      </c>
      <c r="H125" s="21">
        <v>21.828999999999997</v>
      </c>
      <c r="I125" s="86"/>
      <c r="J125" s="21">
        <v>52.3</v>
      </c>
      <c r="K125" s="86"/>
    </row>
    <row r="126" spans="1:11" ht="14.25" customHeight="1" x14ac:dyDescent="0.3">
      <c r="A126" s="86"/>
      <c r="B126" s="56" t="s">
        <v>101</v>
      </c>
      <c r="C126" s="86"/>
      <c r="D126" s="3" t="s">
        <v>9</v>
      </c>
      <c r="E126" s="86"/>
      <c r="F126" s="3" t="s">
        <v>16</v>
      </c>
      <c r="G126" s="3" t="s">
        <v>16</v>
      </c>
      <c r="H126" s="21">
        <v>4472.2255999999998</v>
      </c>
      <c r="I126" s="86"/>
      <c r="J126" s="21">
        <v>3005.2</v>
      </c>
      <c r="K126" s="86"/>
    </row>
    <row r="127" spans="1:11" ht="14.25" customHeight="1" x14ac:dyDescent="0.3">
      <c r="A127" s="86"/>
      <c r="B127" s="56" t="s">
        <v>102</v>
      </c>
      <c r="C127" s="86"/>
      <c r="D127" s="3" t="s">
        <v>9</v>
      </c>
      <c r="E127" s="86"/>
      <c r="F127" s="3" t="s">
        <v>16</v>
      </c>
      <c r="G127" s="3" t="s">
        <v>16</v>
      </c>
      <c r="H127" s="21">
        <v>81.179299999999998</v>
      </c>
      <c r="I127" s="86"/>
      <c r="J127" s="21">
        <v>157.69999999999999</v>
      </c>
      <c r="K127" s="86"/>
    </row>
    <row r="128" spans="1:11" ht="14.25" customHeight="1" x14ac:dyDescent="0.3">
      <c r="A128" s="86"/>
      <c r="B128" s="87"/>
      <c r="C128" s="86"/>
      <c r="D128" s="86"/>
      <c r="E128" s="86"/>
      <c r="F128" s="86"/>
      <c r="G128" s="86"/>
      <c r="H128" s="86"/>
      <c r="I128" s="86"/>
      <c r="J128" s="86"/>
      <c r="K128" s="86"/>
    </row>
    <row r="129" spans="1:11" ht="14.25" customHeight="1" x14ac:dyDescent="0.3">
      <c r="A129" s="86"/>
      <c r="B129" s="57" t="s">
        <v>105</v>
      </c>
      <c r="C129" s="86"/>
      <c r="D129" s="10" t="s">
        <v>9</v>
      </c>
      <c r="E129" s="86"/>
      <c r="F129" s="10" t="s">
        <v>16</v>
      </c>
      <c r="G129" s="10" t="s">
        <v>16</v>
      </c>
      <c r="H129" s="17">
        <v>4575.2338999999993</v>
      </c>
      <c r="I129" s="86"/>
      <c r="J129" s="17">
        <v>3215.1535000000003</v>
      </c>
      <c r="K129" s="86"/>
    </row>
    <row r="130" spans="1:11" ht="14.25" customHeight="1" x14ac:dyDescent="0.3">
      <c r="A130" s="86"/>
      <c r="B130" s="58" t="s">
        <v>95</v>
      </c>
      <c r="C130" s="86"/>
      <c r="D130" s="3" t="s">
        <v>9</v>
      </c>
      <c r="E130" s="86"/>
      <c r="F130" s="3" t="s">
        <v>16</v>
      </c>
      <c r="G130" s="3" t="s">
        <v>16</v>
      </c>
      <c r="H130" s="3" t="s">
        <v>16</v>
      </c>
      <c r="I130" s="86"/>
      <c r="J130" s="3">
        <v>0</v>
      </c>
      <c r="K130" s="86"/>
    </row>
    <row r="131" spans="1:11" ht="14.25" customHeight="1" x14ac:dyDescent="0.3">
      <c r="A131" s="86"/>
      <c r="B131" s="58" t="s">
        <v>96</v>
      </c>
      <c r="C131" s="86"/>
      <c r="D131" s="3" t="s">
        <v>9</v>
      </c>
      <c r="E131" s="86"/>
      <c r="F131" s="3" t="s">
        <v>16</v>
      </c>
      <c r="G131" s="3" t="s">
        <v>16</v>
      </c>
      <c r="H131" s="3" t="s">
        <v>16</v>
      </c>
      <c r="I131" s="86"/>
      <c r="J131" s="3">
        <v>0</v>
      </c>
      <c r="K131" s="86"/>
    </row>
    <row r="132" spans="1:11" ht="14.25" customHeight="1" x14ac:dyDescent="0.3">
      <c r="A132" s="86"/>
      <c r="B132" s="59" t="s">
        <v>97</v>
      </c>
      <c r="C132" s="86"/>
      <c r="D132" s="3" t="s">
        <v>9</v>
      </c>
      <c r="E132" s="86"/>
      <c r="F132" s="3" t="s">
        <v>16</v>
      </c>
      <c r="G132" s="3" t="s">
        <v>16</v>
      </c>
      <c r="H132" s="3" t="s">
        <v>16</v>
      </c>
      <c r="I132" s="86"/>
      <c r="J132" s="3">
        <v>0</v>
      </c>
      <c r="K132" s="86"/>
    </row>
    <row r="133" spans="1:11" ht="14.25" customHeight="1" x14ac:dyDescent="0.3">
      <c r="A133" s="86"/>
      <c r="B133" s="87"/>
      <c r="C133" s="86"/>
      <c r="D133" s="86"/>
      <c r="E133" s="86"/>
      <c r="F133" s="86"/>
      <c r="G133" s="86"/>
      <c r="H133" s="86"/>
      <c r="I133" s="86"/>
      <c r="J133" s="86"/>
      <c r="K133" s="86"/>
    </row>
    <row r="134" spans="1:11" ht="14.25" customHeight="1" x14ac:dyDescent="0.3">
      <c r="A134" s="86"/>
      <c r="B134" s="48" t="s">
        <v>106</v>
      </c>
      <c r="C134" s="86"/>
      <c r="D134" s="2" t="s">
        <v>2</v>
      </c>
      <c r="E134" s="86"/>
      <c r="F134" s="2">
        <v>2019</v>
      </c>
      <c r="G134" s="2">
        <v>2020</v>
      </c>
      <c r="H134" s="2">
        <v>2021</v>
      </c>
      <c r="I134" s="86"/>
      <c r="J134" s="2">
        <v>2022</v>
      </c>
      <c r="K134" s="86"/>
    </row>
    <row r="135" spans="1:11" ht="14.25" customHeight="1" x14ac:dyDescent="0.3">
      <c r="A135" s="86"/>
      <c r="B135" s="57" t="s">
        <v>99</v>
      </c>
      <c r="C135" s="86"/>
      <c r="D135" s="10" t="s">
        <v>9</v>
      </c>
      <c r="E135" s="86"/>
      <c r="F135" s="10" t="s">
        <v>16</v>
      </c>
      <c r="G135" s="10" t="s">
        <v>16</v>
      </c>
      <c r="H135" s="17">
        <v>0</v>
      </c>
      <c r="I135" s="86"/>
      <c r="J135" s="17">
        <v>0</v>
      </c>
      <c r="K135" s="86"/>
    </row>
    <row r="136" spans="1:11" ht="14.25" customHeight="1" x14ac:dyDescent="0.3">
      <c r="A136" s="86"/>
      <c r="B136" s="56" t="s">
        <v>107</v>
      </c>
      <c r="C136" s="86"/>
      <c r="D136" s="3" t="s">
        <v>9</v>
      </c>
      <c r="E136" s="86"/>
      <c r="F136" s="3" t="s">
        <v>16</v>
      </c>
      <c r="G136" s="3" t="s">
        <v>16</v>
      </c>
      <c r="H136" s="21">
        <v>0</v>
      </c>
      <c r="I136" s="86"/>
      <c r="J136" s="21">
        <v>0</v>
      </c>
      <c r="K136" s="86"/>
    </row>
    <row r="137" spans="1:11" ht="14.25" customHeight="1" x14ac:dyDescent="0.3">
      <c r="A137" s="86"/>
      <c r="B137" s="56" t="s">
        <v>108</v>
      </c>
      <c r="C137" s="86"/>
      <c r="D137" s="3" t="s">
        <v>9</v>
      </c>
      <c r="E137" s="86"/>
      <c r="F137" s="3" t="s">
        <v>16</v>
      </c>
      <c r="G137" s="3" t="s">
        <v>16</v>
      </c>
      <c r="H137" s="21">
        <v>0</v>
      </c>
      <c r="I137" s="86"/>
      <c r="J137" s="21">
        <v>0</v>
      </c>
      <c r="K137" s="86"/>
    </row>
    <row r="138" spans="1:11" ht="14.25" customHeight="1" x14ac:dyDescent="0.3">
      <c r="A138" s="86"/>
      <c r="B138" s="56" t="s">
        <v>109</v>
      </c>
      <c r="C138" s="86"/>
      <c r="D138" s="3" t="s">
        <v>9</v>
      </c>
      <c r="E138" s="86"/>
      <c r="F138" s="3" t="s">
        <v>16</v>
      </c>
      <c r="G138" s="3" t="s">
        <v>16</v>
      </c>
      <c r="H138" s="21">
        <v>0</v>
      </c>
      <c r="I138" s="86"/>
      <c r="J138" s="21">
        <v>0</v>
      </c>
      <c r="K138" s="86"/>
    </row>
    <row r="139" spans="1:11" ht="14.25" customHeight="1" x14ac:dyDescent="0.3">
      <c r="A139" s="86"/>
      <c r="B139" s="56" t="s">
        <v>110</v>
      </c>
      <c r="C139" s="86"/>
      <c r="D139" s="3" t="s">
        <v>9</v>
      </c>
      <c r="E139" s="86"/>
      <c r="F139" s="3" t="s">
        <v>16</v>
      </c>
      <c r="G139" s="3" t="s">
        <v>16</v>
      </c>
      <c r="H139" s="21">
        <v>0</v>
      </c>
      <c r="I139" s="86"/>
      <c r="J139" s="21">
        <v>0</v>
      </c>
      <c r="K139" s="86"/>
    </row>
    <row r="140" spans="1:11" ht="14.25" customHeight="1" x14ac:dyDescent="0.3">
      <c r="A140" s="86"/>
      <c r="B140" s="87"/>
      <c r="C140" s="86"/>
      <c r="D140" s="86"/>
      <c r="E140" s="86"/>
      <c r="F140" s="86"/>
      <c r="G140" s="86"/>
      <c r="H140" s="86"/>
      <c r="I140" s="86"/>
      <c r="J140" s="86"/>
      <c r="K140" s="86"/>
    </row>
    <row r="141" spans="1:11" ht="14.25" customHeight="1" x14ac:dyDescent="0.3">
      <c r="A141" s="86"/>
      <c r="B141" s="57" t="s">
        <v>103</v>
      </c>
      <c r="C141" s="86"/>
      <c r="D141" s="10" t="s">
        <v>9</v>
      </c>
      <c r="E141" s="86"/>
      <c r="F141" s="10" t="s">
        <v>16</v>
      </c>
      <c r="G141" s="10" t="s">
        <v>16</v>
      </c>
      <c r="H141" s="17">
        <v>0</v>
      </c>
      <c r="I141" s="86"/>
      <c r="J141" s="17">
        <v>0</v>
      </c>
      <c r="K141" s="86"/>
    </row>
    <row r="142" spans="1:11" ht="14.25" customHeight="1" x14ac:dyDescent="0.3">
      <c r="A142" s="86"/>
      <c r="B142" s="56" t="s">
        <v>107</v>
      </c>
      <c r="C142" s="86"/>
      <c r="D142" s="3" t="s">
        <v>9</v>
      </c>
      <c r="E142" s="86"/>
      <c r="F142" s="3" t="s">
        <v>16</v>
      </c>
      <c r="G142" s="3" t="s">
        <v>16</v>
      </c>
      <c r="H142" s="21">
        <v>0</v>
      </c>
      <c r="I142" s="86"/>
      <c r="J142" s="21">
        <v>0</v>
      </c>
      <c r="K142" s="86"/>
    </row>
    <row r="143" spans="1:11" ht="14.25" customHeight="1" x14ac:dyDescent="0.3">
      <c r="A143" s="86"/>
      <c r="B143" s="56" t="s">
        <v>108</v>
      </c>
      <c r="C143" s="86"/>
      <c r="D143" s="3" t="s">
        <v>9</v>
      </c>
      <c r="E143" s="86"/>
      <c r="F143" s="3" t="s">
        <v>16</v>
      </c>
      <c r="G143" s="3" t="s">
        <v>16</v>
      </c>
      <c r="H143" s="21">
        <v>0</v>
      </c>
      <c r="I143" s="86"/>
      <c r="J143" s="21">
        <v>0</v>
      </c>
      <c r="K143" s="86"/>
    </row>
    <row r="144" spans="1:11" ht="14.25" customHeight="1" x14ac:dyDescent="0.3">
      <c r="A144" s="86"/>
      <c r="B144" s="56" t="s">
        <v>109</v>
      </c>
      <c r="C144" s="86"/>
      <c r="D144" s="3" t="s">
        <v>9</v>
      </c>
      <c r="E144" s="86"/>
      <c r="F144" s="3" t="s">
        <v>16</v>
      </c>
      <c r="G144" s="3" t="s">
        <v>16</v>
      </c>
      <c r="H144" s="21">
        <v>0</v>
      </c>
      <c r="I144" s="86"/>
      <c r="J144" s="21">
        <v>0</v>
      </c>
      <c r="K144" s="86"/>
    </row>
    <row r="145" spans="1:11" ht="14.25" customHeight="1" x14ac:dyDescent="0.3">
      <c r="A145" s="86"/>
      <c r="B145" s="56" t="s">
        <v>110</v>
      </c>
      <c r="C145" s="86"/>
      <c r="D145" s="3" t="s">
        <v>9</v>
      </c>
      <c r="E145" s="86"/>
      <c r="F145" s="3" t="s">
        <v>16</v>
      </c>
      <c r="G145" s="3" t="s">
        <v>16</v>
      </c>
      <c r="H145" s="21">
        <v>0</v>
      </c>
      <c r="I145" s="86"/>
      <c r="J145" s="21">
        <v>0</v>
      </c>
      <c r="K145" s="86"/>
    </row>
    <row r="146" spans="1:11" ht="14.25" customHeight="1" x14ac:dyDescent="0.3">
      <c r="A146" s="86"/>
      <c r="B146" s="87"/>
      <c r="C146" s="86"/>
      <c r="D146" s="86"/>
      <c r="E146" s="86"/>
      <c r="F146" s="86"/>
      <c r="G146" s="86"/>
      <c r="H146" s="86"/>
      <c r="I146" s="86"/>
      <c r="J146" s="86"/>
      <c r="K146" s="86"/>
    </row>
    <row r="147" spans="1:11" ht="14.25" customHeight="1" x14ac:dyDescent="0.3">
      <c r="A147" s="86"/>
      <c r="B147" s="57" t="s">
        <v>104</v>
      </c>
      <c r="C147" s="86"/>
      <c r="D147" s="10" t="s">
        <v>9</v>
      </c>
      <c r="E147" s="86"/>
      <c r="F147" s="10" t="s">
        <v>16</v>
      </c>
      <c r="G147" s="10" t="s">
        <v>16</v>
      </c>
      <c r="H147" s="17">
        <v>9121.2790000000005</v>
      </c>
      <c r="I147" s="86"/>
      <c r="J147" s="17">
        <v>7632.8</v>
      </c>
      <c r="K147" s="86"/>
    </row>
    <row r="148" spans="1:11" ht="14.25" customHeight="1" x14ac:dyDescent="0.3">
      <c r="A148" s="86"/>
      <c r="B148" s="56" t="s">
        <v>107</v>
      </c>
      <c r="C148" s="86"/>
      <c r="D148" s="3" t="s">
        <v>9</v>
      </c>
      <c r="E148" s="86"/>
      <c r="F148" s="3" t="s">
        <v>16</v>
      </c>
      <c r="G148" s="3" t="s">
        <v>16</v>
      </c>
      <c r="H148" s="21">
        <v>447.01600000000008</v>
      </c>
      <c r="I148" s="86"/>
      <c r="J148" s="21">
        <v>287.8</v>
      </c>
      <c r="K148" s="86"/>
    </row>
    <row r="149" spans="1:11" ht="14.25" customHeight="1" x14ac:dyDescent="0.3">
      <c r="A149" s="86"/>
      <c r="B149" s="56" t="s">
        <v>108</v>
      </c>
      <c r="C149" s="86"/>
      <c r="D149" s="3" t="s">
        <v>9</v>
      </c>
      <c r="E149" s="86"/>
      <c r="F149" s="3" t="s">
        <v>16</v>
      </c>
      <c r="G149" s="3" t="s">
        <v>16</v>
      </c>
      <c r="H149" s="21">
        <v>250.14700000000008</v>
      </c>
      <c r="I149" s="86"/>
      <c r="J149" s="21">
        <v>345</v>
      </c>
      <c r="K149" s="86"/>
    </row>
    <row r="150" spans="1:11" ht="14.25" customHeight="1" x14ac:dyDescent="0.3">
      <c r="A150" s="86"/>
      <c r="B150" s="56" t="s">
        <v>109</v>
      </c>
      <c r="C150" s="86"/>
      <c r="D150" s="3" t="s">
        <v>9</v>
      </c>
      <c r="E150" s="86"/>
      <c r="F150" s="3" t="s">
        <v>16</v>
      </c>
      <c r="G150" s="3" t="s">
        <v>16</v>
      </c>
      <c r="H150" s="21">
        <v>3442.5160000000001</v>
      </c>
      <c r="I150" s="86"/>
      <c r="J150" s="21">
        <v>570.1</v>
      </c>
      <c r="K150" s="86"/>
    </row>
    <row r="151" spans="1:11" ht="14.25" customHeight="1" x14ac:dyDescent="0.3">
      <c r="A151" s="86"/>
      <c r="B151" s="56" t="s">
        <v>110</v>
      </c>
      <c r="C151" s="86"/>
      <c r="D151" s="3" t="s">
        <v>9</v>
      </c>
      <c r="E151" s="86"/>
      <c r="F151" s="3" t="s">
        <v>16</v>
      </c>
      <c r="G151" s="3" t="s">
        <v>16</v>
      </c>
      <c r="H151" s="21">
        <v>4981.6000000000004</v>
      </c>
      <c r="I151" s="86"/>
      <c r="J151" s="21">
        <v>6429.9</v>
      </c>
      <c r="K151" s="86"/>
    </row>
    <row r="152" spans="1:11" ht="14.25" customHeight="1" x14ac:dyDescent="0.3">
      <c r="A152" s="86"/>
      <c r="B152" s="87"/>
      <c r="C152" s="86"/>
      <c r="D152" s="86"/>
      <c r="E152" s="86"/>
      <c r="F152" s="86"/>
      <c r="G152" s="86"/>
      <c r="H152" s="86"/>
      <c r="I152" s="86"/>
      <c r="J152" s="86"/>
      <c r="K152" s="86"/>
    </row>
    <row r="153" spans="1:11" ht="14.25" customHeight="1" x14ac:dyDescent="0.3">
      <c r="A153" s="86"/>
      <c r="B153" s="57" t="s">
        <v>111</v>
      </c>
      <c r="C153" s="86"/>
      <c r="D153" s="10" t="s">
        <v>9</v>
      </c>
      <c r="E153" s="86"/>
      <c r="F153" s="10" t="s">
        <v>16</v>
      </c>
      <c r="G153" s="10" t="s">
        <v>16</v>
      </c>
      <c r="H153" s="17">
        <v>9121.2790000000005</v>
      </c>
      <c r="I153" s="86"/>
      <c r="J153" s="17">
        <v>7632.7793999999994</v>
      </c>
      <c r="K153" s="86"/>
    </row>
    <row r="154" spans="1:11" ht="14.25" customHeight="1" x14ac:dyDescent="0.3">
      <c r="A154" s="86"/>
      <c r="B154" s="58" t="s">
        <v>95</v>
      </c>
      <c r="C154" s="86"/>
      <c r="D154" s="3" t="s">
        <v>9</v>
      </c>
      <c r="E154" s="86"/>
      <c r="F154" s="3" t="s">
        <v>16</v>
      </c>
      <c r="G154" s="3" t="s">
        <v>16</v>
      </c>
      <c r="H154" s="3" t="s">
        <v>16</v>
      </c>
      <c r="I154" s="86"/>
      <c r="J154" s="3">
        <v>236.9</v>
      </c>
      <c r="K154" s="86"/>
    </row>
    <row r="155" spans="1:11" ht="14.25" customHeight="1" x14ac:dyDescent="0.3">
      <c r="A155" s="86"/>
      <c r="B155" s="58" t="s">
        <v>96</v>
      </c>
      <c r="C155" s="86"/>
      <c r="D155" s="3" t="s">
        <v>9</v>
      </c>
      <c r="E155" s="86"/>
      <c r="F155" s="3" t="s">
        <v>16</v>
      </c>
      <c r="G155" s="3" t="s">
        <v>16</v>
      </c>
      <c r="H155" s="3" t="s">
        <v>16</v>
      </c>
      <c r="I155" s="86"/>
      <c r="J155" s="3">
        <v>6390.8</v>
      </c>
      <c r="K155" s="86"/>
    </row>
    <row r="156" spans="1:11" ht="14.25" customHeight="1" x14ac:dyDescent="0.3">
      <c r="A156" s="86"/>
      <c r="B156" s="59" t="s">
        <v>97</v>
      </c>
      <c r="C156" s="86"/>
      <c r="D156" s="3" t="s">
        <v>9</v>
      </c>
      <c r="E156" s="86"/>
      <c r="F156" s="3" t="s">
        <v>16</v>
      </c>
      <c r="G156" s="3" t="s">
        <v>16</v>
      </c>
      <c r="H156" s="3" t="s">
        <v>16</v>
      </c>
      <c r="I156" s="86"/>
      <c r="J156" s="3">
        <v>0</v>
      </c>
      <c r="K156" s="86"/>
    </row>
    <row r="157" spans="1:11" ht="14.25" customHeight="1" x14ac:dyDescent="0.3">
      <c r="A157" s="86"/>
      <c r="B157" s="87"/>
      <c r="C157" s="86"/>
      <c r="D157" s="86"/>
      <c r="E157" s="86"/>
      <c r="F157" s="86"/>
      <c r="G157" s="86"/>
      <c r="H157" s="86"/>
      <c r="I157" s="86"/>
      <c r="J157" s="86"/>
      <c r="K157" s="86"/>
    </row>
    <row r="158" spans="1:11" ht="14.25" customHeight="1" x14ac:dyDescent="0.3">
      <c r="A158" s="86"/>
      <c r="B158" s="57" t="s">
        <v>111</v>
      </c>
      <c r="C158" s="86"/>
      <c r="D158" s="10" t="s">
        <v>9</v>
      </c>
      <c r="E158" s="86"/>
      <c r="F158" s="10" t="s">
        <v>16</v>
      </c>
      <c r="G158" s="10" t="s">
        <v>16</v>
      </c>
      <c r="H158" s="17">
        <v>10878.413767441862</v>
      </c>
      <c r="I158" s="86"/>
      <c r="J158" s="17">
        <v>13171.1</v>
      </c>
      <c r="K158" s="86"/>
    </row>
    <row r="159" spans="1:11" ht="14.25" customHeight="1" x14ac:dyDescent="0.3">
      <c r="A159" s="86"/>
      <c r="B159" s="56" t="s">
        <v>107</v>
      </c>
      <c r="C159" s="86"/>
      <c r="D159" s="3" t="s">
        <v>9</v>
      </c>
      <c r="E159" s="86"/>
      <c r="F159" s="3" t="s">
        <v>16</v>
      </c>
      <c r="G159" s="3" t="s">
        <v>16</v>
      </c>
      <c r="H159" s="21">
        <v>296.63</v>
      </c>
      <c r="I159" s="86"/>
      <c r="J159" s="21">
        <v>415.2</v>
      </c>
      <c r="K159" s="86"/>
    </row>
    <row r="160" spans="1:11" ht="14.25" customHeight="1" x14ac:dyDescent="0.3">
      <c r="A160" s="86"/>
      <c r="B160" s="56" t="s">
        <v>108</v>
      </c>
      <c r="C160" s="86"/>
      <c r="D160" s="3" t="s">
        <v>9</v>
      </c>
      <c r="E160" s="86"/>
      <c r="F160" s="3" t="s">
        <v>16</v>
      </c>
      <c r="G160" s="3" t="s">
        <v>16</v>
      </c>
      <c r="H160" s="21">
        <v>5.3077674418604666</v>
      </c>
      <c r="I160" s="86"/>
      <c r="J160" s="21">
        <v>413.1</v>
      </c>
      <c r="K160" s="86"/>
    </row>
    <row r="161" spans="1:11" ht="14.25" customHeight="1" x14ac:dyDescent="0.3">
      <c r="A161" s="86"/>
      <c r="B161" s="56" t="s">
        <v>109</v>
      </c>
      <c r="C161" s="86"/>
      <c r="D161" s="3" t="s">
        <v>9</v>
      </c>
      <c r="E161" s="86"/>
      <c r="F161" s="3" t="s">
        <v>16</v>
      </c>
      <c r="G161" s="3" t="s">
        <v>16</v>
      </c>
      <c r="H161" s="21">
        <v>875.23900000000003</v>
      </c>
      <c r="I161" s="86"/>
      <c r="J161" s="21">
        <v>6181.4</v>
      </c>
      <c r="K161" s="86"/>
    </row>
    <row r="162" spans="1:11" ht="14.25" customHeight="1" x14ac:dyDescent="0.3">
      <c r="A162" s="86"/>
      <c r="B162" s="56" t="s">
        <v>110</v>
      </c>
      <c r="C162" s="86"/>
      <c r="D162" s="3" t="s">
        <v>9</v>
      </c>
      <c r="E162" s="86"/>
      <c r="F162" s="3" t="s">
        <v>16</v>
      </c>
      <c r="G162" s="3" t="s">
        <v>16</v>
      </c>
      <c r="H162" s="21">
        <v>9701.237000000001</v>
      </c>
      <c r="I162" s="86"/>
      <c r="J162" s="21">
        <v>6161.5</v>
      </c>
      <c r="K162" s="86"/>
    </row>
    <row r="163" spans="1:11" ht="14.25" customHeight="1" x14ac:dyDescent="0.3">
      <c r="A163" s="86"/>
      <c r="B163" s="87"/>
      <c r="C163" s="86"/>
      <c r="D163" s="86"/>
      <c r="E163" s="86"/>
      <c r="F163" s="86"/>
      <c r="G163" s="86"/>
      <c r="H163" s="86"/>
      <c r="I163" s="86"/>
      <c r="J163" s="86"/>
      <c r="K163" s="86"/>
    </row>
    <row r="164" spans="1:11" ht="14.25" customHeight="1" x14ac:dyDescent="0.3">
      <c r="A164" s="86"/>
      <c r="B164" s="57" t="s">
        <v>104</v>
      </c>
      <c r="C164" s="86"/>
      <c r="D164" s="10" t="s">
        <v>9</v>
      </c>
      <c r="E164" s="86"/>
      <c r="F164" s="10" t="s">
        <v>16</v>
      </c>
      <c r="G164" s="10" t="s">
        <v>16</v>
      </c>
      <c r="H164" s="17">
        <v>9121.2790000000005</v>
      </c>
      <c r="I164" s="86"/>
      <c r="J164" s="17">
        <v>13171.125700000001</v>
      </c>
      <c r="K164" s="86"/>
    </row>
    <row r="165" spans="1:11" ht="14.25" customHeight="1" x14ac:dyDescent="0.3">
      <c r="A165" s="86"/>
      <c r="B165" s="58" t="s">
        <v>95</v>
      </c>
      <c r="C165" s="86"/>
      <c r="D165" s="3" t="s">
        <v>9</v>
      </c>
      <c r="E165" s="86"/>
      <c r="F165" s="3" t="s">
        <v>16</v>
      </c>
      <c r="G165" s="3" t="s">
        <v>16</v>
      </c>
      <c r="H165" s="3" t="s">
        <v>16</v>
      </c>
      <c r="I165" s="86"/>
      <c r="J165" s="3">
        <v>7787.7</v>
      </c>
      <c r="K165" s="86"/>
    </row>
    <row r="166" spans="1:11" ht="14.25" customHeight="1" x14ac:dyDescent="0.3">
      <c r="A166" s="86"/>
      <c r="B166" s="58" t="s">
        <v>96</v>
      </c>
      <c r="C166" s="86"/>
      <c r="D166" s="3" t="s">
        <v>9</v>
      </c>
      <c r="E166" s="86"/>
      <c r="F166" s="3" t="s">
        <v>16</v>
      </c>
      <c r="G166" s="3" t="s">
        <v>16</v>
      </c>
      <c r="H166" s="3" t="s">
        <v>16</v>
      </c>
      <c r="I166" s="86"/>
      <c r="J166" s="3">
        <v>4468.1000000000004</v>
      </c>
      <c r="K166" s="86"/>
    </row>
    <row r="167" spans="1:11" ht="14.25" customHeight="1" x14ac:dyDescent="0.3">
      <c r="A167" s="86"/>
      <c r="B167" s="59" t="s">
        <v>97</v>
      </c>
      <c r="C167" s="86"/>
      <c r="D167" s="3" t="s">
        <v>9</v>
      </c>
      <c r="E167" s="86"/>
      <c r="F167" s="3" t="s">
        <v>16</v>
      </c>
      <c r="G167" s="3" t="s">
        <v>16</v>
      </c>
      <c r="H167" s="3" t="s">
        <v>16</v>
      </c>
      <c r="I167" s="86"/>
      <c r="J167" s="3">
        <v>0</v>
      </c>
      <c r="K167" s="86"/>
    </row>
    <row r="168" spans="1:11" ht="14.25" customHeight="1" x14ac:dyDescent="0.3">
      <c r="A168" s="86"/>
      <c r="B168" s="87"/>
      <c r="C168" s="86"/>
      <c r="D168" s="86"/>
      <c r="E168" s="86"/>
      <c r="F168" s="86"/>
      <c r="G168" s="86"/>
      <c r="H168" s="86"/>
      <c r="I168" s="86"/>
      <c r="J168" s="86"/>
      <c r="K168" s="86"/>
    </row>
    <row r="169" spans="1:11" ht="14.25" customHeight="1" x14ac:dyDescent="0.3">
      <c r="A169" s="86"/>
      <c r="B169" s="48" t="s">
        <v>112</v>
      </c>
      <c r="C169" s="86"/>
      <c r="D169" s="2" t="s">
        <v>2</v>
      </c>
      <c r="E169" s="86"/>
      <c r="F169" s="2">
        <v>2019</v>
      </c>
      <c r="G169" s="2">
        <v>2020</v>
      </c>
      <c r="H169" s="2">
        <v>2021</v>
      </c>
      <c r="I169" s="86"/>
      <c r="J169" s="2">
        <v>2022</v>
      </c>
      <c r="K169" s="86"/>
    </row>
    <row r="170" spans="1:11" ht="14.25" customHeight="1" x14ac:dyDescent="0.3">
      <c r="A170" s="86"/>
      <c r="B170" s="49" t="s">
        <v>113</v>
      </c>
      <c r="C170" s="86"/>
      <c r="D170" s="3" t="s">
        <v>15</v>
      </c>
      <c r="E170" s="86"/>
      <c r="F170" s="3">
        <v>11.3</v>
      </c>
      <c r="G170" s="3">
        <v>14.9</v>
      </c>
      <c r="H170" s="18">
        <v>15</v>
      </c>
      <c r="I170" s="86"/>
      <c r="J170" s="117">
        <v>3.61707</v>
      </c>
      <c r="K170" s="86"/>
    </row>
    <row r="171" spans="1:11" ht="14.25" customHeight="1" x14ac:dyDescent="0.3">
      <c r="A171" s="86"/>
      <c r="B171" s="87"/>
      <c r="C171" s="86"/>
      <c r="D171" s="86"/>
      <c r="E171" s="86"/>
      <c r="F171" s="86"/>
      <c r="G171" s="86"/>
      <c r="H171" s="86"/>
      <c r="I171" s="86"/>
      <c r="J171" s="86"/>
      <c r="K171" s="86"/>
    </row>
    <row r="172" spans="1:11" ht="14.25" customHeight="1" x14ac:dyDescent="0.3">
      <c r="A172" s="86"/>
      <c r="B172" s="48" t="s">
        <v>114</v>
      </c>
      <c r="C172" s="86"/>
      <c r="D172" s="2" t="s">
        <v>2</v>
      </c>
      <c r="E172" s="86"/>
      <c r="F172" s="2">
        <v>2019</v>
      </c>
      <c r="G172" s="2">
        <v>2020</v>
      </c>
      <c r="H172" s="2">
        <v>2021</v>
      </c>
      <c r="I172" s="86"/>
      <c r="J172" s="2"/>
      <c r="K172" s="86"/>
    </row>
    <row r="173" spans="1:11" ht="14.25" customHeight="1" x14ac:dyDescent="0.3">
      <c r="A173" s="86"/>
      <c r="B173" s="49" t="s">
        <v>115</v>
      </c>
      <c r="C173" s="86"/>
      <c r="D173" s="3" t="s">
        <v>15</v>
      </c>
      <c r="E173" s="86"/>
      <c r="F173" s="3">
        <v>0</v>
      </c>
      <c r="G173" s="3">
        <v>0</v>
      </c>
      <c r="H173" s="18">
        <v>0</v>
      </c>
      <c r="I173" s="86"/>
      <c r="J173" s="18">
        <v>0</v>
      </c>
      <c r="K173" s="86"/>
    </row>
    <row r="174" spans="1:11" ht="14.25" customHeight="1" x14ac:dyDescent="0.3">
      <c r="A174" s="86"/>
      <c r="B174" s="87"/>
      <c r="C174" s="86"/>
      <c r="D174" s="86"/>
      <c r="E174" s="86"/>
      <c r="F174" s="86"/>
      <c r="G174" s="86"/>
      <c r="H174" s="86"/>
      <c r="I174" s="86"/>
      <c r="J174" s="86"/>
      <c r="K174" s="86"/>
    </row>
    <row r="175" spans="1:11" ht="14.25" customHeight="1" x14ac:dyDescent="0.3">
      <c r="A175" s="86"/>
      <c r="B175" s="89" t="s">
        <v>116</v>
      </c>
      <c r="C175" s="89"/>
      <c r="D175" s="89"/>
      <c r="E175" s="89"/>
      <c r="F175" s="89"/>
      <c r="G175" s="89"/>
      <c r="H175" s="89"/>
      <c r="I175" s="89"/>
      <c r="J175" s="86"/>
      <c r="K175" s="86"/>
    </row>
    <row r="176" spans="1:11" ht="25.5" customHeight="1" x14ac:dyDescent="0.3">
      <c r="A176" s="86"/>
      <c r="B176" s="108" t="s">
        <v>117</v>
      </c>
      <c r="C176" s="108"/>
      <c r="D176" s="108"/>
      <c r="E176" s="108"/>
      <c r="F176" s="108"/>
      <c r="G176" s="108"/>
      <c r="H176" s="108"/>
      <c r="I176" s="108"/>
      <c r="J176" s="108"/>
      <c r="K176" s="86"/>
    </row>
    <row r="177" spans="1:11" ht="56.1" customHeight="1" x14ac:dyDescent="0.3">
      <c r="A177" s="86"/>
      <c r="B177" s="108" t="s">
        <v>282</v>
      </c>
      <c r="C177" s="108"/>
      <c r="D177" s="108"/>
      <c r="E177" s="108"/>
      <c r="F177" s="108"/>
      <c r="G177" s="108"/>
      <c r="H177" s="108"/>
      <c r="I177" s="108"/>
      <c r="J177" s="108"/>
      <c r="K177" s="86"/>
    </row>
    <row r="178" spans="1:11" ht="26.7" customHeight="1" x14ac:dyDescent="0.3">
      <c r="A178" s="86"/>
      <c r="B178" s="109" t="s">
        <v>118</v>
      </c>
      <c r="C178" s="109"/>
      <c r="D178" s="109"/>
      <c r="E178" s="109"/>
      <c r="F178" s="109"/>
      <c r="G178" s="109"/>
      <c r="H178" s="109"/>
      <c r="I178" s="109"/>
      <c r="J178" s="109"/>
      <c r="K178" s="86"/>
    </row>
    <row r="179" spans="1:11" ht="15" x14ac:dyDescent="0.3">
      <c r="A179" s="86"/>
      <c r="B179" s="110" t="s">
        <v>119</v>
      </c>
      <c r="C179" s="110"/>
      <c r="D179" s="110"/>
      <c r="E179" s="110"/>
      <c r="F179" s="110"/>
      <c r="G179" s="110"/>
      <c r="H179" s="110"/>
      <c r="I179" s="110"/>
      <c r="J179" s="110"/>
      <c r="K179" s="86"/>
    </row>
    <row r="180" spans="1:11" ht="15" x14ac:dyDescent="0.3">
      <c r="A180" s="86"/>
      <c r="B180" s="109" t="s">
        <v>120</v>
      </c>
      <c r="C180" s="109"/>
      <c r="D180" s="109"/>
      <c r="E180" s="109"/>
      <c r="F180" s="109"/>
      <c r="G180" s="109"/>
      <c r="H180" s="109"/>
      <c r="I180" s="109"/>
      <c r="J180" s="109"/>
      <c r="K180" s="86"/>
    </row>
    <row r="181" spans="1:11" ht="14.25" customHeight="1" x14ac:dyDescent="0.3">
      <c r="A181" s="86"/>
      <c r="B181" s="107" t="s">
        <v>121</v>
      </c>
      <c r="C181" s="107"/>
      <c r="D181" s="107"/>
      <c r="E181" s="107"/>
      <c r="F181" s="107"/>
      <c r="G181" s="107"/>
      <c r="H181" s="107"/>
      <c r="I181" s="107"/>
      <c r="J181" s="86"/>
      <c r="K181" s="86"/>
    </row>
    <row r="182" spans="1:11" ht="14.25" customHeight="1" x14ac:dyDescent="0.3">
      <c r="B182" s="45"/>
      <c r="D182" s="27"/>
      <c r="F182" s="27"/>
      <c r="G182" s="27"/>
      <c r="H182" s="27"/>
      <c r="J182" s="27"/>
    </row>
    <row r="183" spans="1:11" ht="14.25" customHeight="1" x14ac:dyDescent="0.3">
      <c r="B183" s="45"/>
      <c r="D183" s="27"/>
      <c r="F183" s="27"/>
      <c r="G183" s="27"/>
      <c r="H183" s="27"/>
      <c r="J183" s="27"/>
    </row>
    <row r="184" spans="1:11" ht="14.25" customHeight="1" x14ac:dyDescent="0.3">
      <c r="B184" s="45"/>
      <c r="D184" s="27"/>
      <c r="F184" s="27"/>
      <c r="G184" s="27"/>
      <c r="H184" s="27"/>
      <c r="J184" s="27"/>
    </row>
    <row r="185" spans="1:11" ht="14.25" customHeight="1" x14ac:dyDescent="0.3">
      <c r="B185" s="45"/>
      <c r="D185" s="27"/>
      <c r="F185" s="27"/>
      <c r="G185" s="27"/>
      <c r="H185" s="27"/>
      <c r="J185" s="27"/>
    </row>
    <row r="186" spans="1:11" ht="14.25" customHeight="1" x14ac:dyDescent="0.3">
      <c r="B186" s="45"/>
      <c r="D186" s="27"/>
      <c r="F186" s="27"/>
      <c r="G186" s="27"/>
      <c r="H186" s="27"/>
      <c r="J186" s="27"/>
    </row>
    <row r="187" spans="1:11" ht="14.25" customHeight="1" x14ac:dyDescent="0.3">
      <c r="B187" s="45"/>
      <c r="D187" s="27"/>
      <c r="F187" s="27"/>
      <c r="G187" s="27"/>
      <c r="H187" s="27"/>
      <c r="J187" s="27"/>
    </row>
    <row r="188" spans="1:11" ht="14.25" customHeight="1" x14ac:dyDescent="0.3">
      <c r="B188" s="45"/>
      <c r="D188" s="27"/>
      <c r="F188" s="27"/>
      <c r="G188" s="27"/>
      <c r="H188" s="27"/>
      <c r="J188" s="27"/>
    </row>
    <row r="189" spans="1:11" ht="14.25" customHeight="1" x14ac:dyDescent="0.3">
      <c r="B189" s="45"/>
      <c r="D189" s="27"/>
      <c r="F189" s="27"/>
      <c r="G189" s="27"/>
      <c r="H189" s="27"/>
      <c r="J189" s="27"/>
    </row>
    <row r="190" spans="1:11" ht="14.25" customHeight="1" x14ac:dyDescent="0.3">
      <c r="B190" s="45"/>
      <c r="D190" s="27"/>
      <c r="F190" s="27"/>
      <c r="G190" s="27"/>
      <c r="H190" s="27"/>
      <c r="J190" s="27"/>
    </row>
    <row r="191" spans="1:11" ht="14.25" customHeight="1" x14ac:dyDescent="0.3">
      <c r="B191" s="45"/>
      <c r="D191" s="27"/>
      <c r="F191" s="27"/>
      <c r="G191" s="27"/>
      <c r="H191" s="27"/>
      <c r="J191" s="27"/>
    </row>
    <row r="192" spans="1:11" ht="14.25" customHeight="1" x14ac:dyDescent="0.3">
      <c r="B192" s="45"/>
      <c r="D192" s="27"/>
      <c r="F192" s="27"/>
      <c r="G192" s="27"/>
      <c r="H192" s="27"/>
      <c r="J192" s="27"/>
    </row>
    <row r="193" spans="2:10" ht="14.25" customHeight="1" x14ac:dyDescent="0.3">
      <c r="B193" s="45"/>
      <c r="D193" s="27"/>
      <c r="F193" s="27"/>
      <c r="G193" s="27"/>
      <c r="H193" s="27"/>
      <c r="J193" s="27"/>
    </row>
    <row r="194" spans="2:10" ht="14.25" customHeight="1" x14ac:dyDescent="0.3">
      <c r="B194" s="45"/>
      <c r="D194" s="27"/>
      <c r="F194" s="27"/>
      <c r="G194" s="27"/>
      <c r="H194" s="27"/>
      <c r="J194" s="27"/>
    </row>
    <row r="195" spans="2:10" ht="14.25" customHeight="1" x14ac:dyDescent="0.3">
      <c r="B195" s="45"/>
      <c r="D195" s="27"/>
      <c r="F195" s="27"/>
      <c r="G195" s="27"/>
      <c r="H195" s="27"/>
      <c r="J195" s="27"/>
    </row>
  </sheetData>
  <sheetProtection algorithmName="SHA-512" hashValue="AfhCThA/dTnrNQkv+7NF81ebyf4mhk2wO3pl/noDkjem/1b00Y3/S5QwM5LsdbTyd/aJo5MmeVec7VAROKM/FQ==" saltValue="SWKZH/7p1lAJk/fkXRJjDQ==" spinCount="100000" sheet="1" insertRows="0" insertHyperlinks="0" selectLockedCells="1"/>
  <mergeCells count="7">
    <mergeCell ref="B2:I2"/>
    <mergeCell ref="B181:I181"/>
    <mergeCell ref="B176:J176"/>
    <mergeCell ref="B177:J177"/>
    <mergeCell ref="B178:J178"/>
    <mergeCell ref="B179:J179"/>
    <mergeCell ref="B180:J180"/>
  </mergeCells>
  <phoneticPr fontId="9"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72C2E-93A1-4E27-A66D-B762AEF0703B}">
  <sheetPr>
    <tabColor rgb="FFC00000"/>
  </sheetPr>
  <dimension ref="A1:L43"/>
  <sheetViews>
    <sheetView workbookViewId="0">
      <selection activeCell="N15" sqref="N15"/>
    </sheetView>
  </sheetViews>
  <sheetFormatPr defaultColWidth="10.33203125" defaultRowHeight="15" customHeight="1" x14ac:dyDescent="0.3"/>
  <cols>
    <col min="1" max="1" width="4" style="9" customWidth="1"/>
    <col min="2" max="2" width="57" style="60" bestFit="1" customWidth="1"/>
    <col min="3" max="3" width="2.44140625" style="9" customWidth="1"/>
    <col min="4" max="4" width="22.33203125" style="9" bestFit="1" customWidth="1"/>
    <col min="5" max="5" width="2.6640625" style="9" customWidth="1"/>
    <col min="6" max="8" width="11.44140625" style="9" customWidth="1"/>
    <col min="9" max="9" width="2.5546875" style="9" customWidth="1"/>
    <col min="10" max="10" width="11.44140625" style="9" customWidth="1"/>
    <col min="11" max="11" width="3.33203125" style="9" customWidth="1"/>
    <col min="12" max="16384" width="10.33203125" style="9"/>
  </cols>
  <sheetData>
    <row r="1" spans="1:12" ht="13.8" x14ac:dyDescent="0.3">
      <c r="A1" s="76"/>
      <c r="B1" s="78"/>
      <c r="C1" s="76"/>
      <c r="D1" s="76"/>
      <c r="E1" s="76"/>
      <c r="F1" s="76"/>
      <c r="G1" s="76"/>
      <c r="H1" s="76"/>
      <c r="I1" s="76"/>
      <c r="J1" s="76"/>
      <c r="K1" s="76"/>
    </row>
    <row r="2" spans="1:12" ht="15" customHeight="1" x14ac:dyDescent="0.35">
      <c r="A2" s="85"/>
      <c r="B2" s="79" t="s">
        <v>122</v>
      </c>
      <c r="C2" s="76"/>
      <c r="D2" s="76"/>
      <c r="E2" s="76"/>
      <c r="F2" s="76"/>
      <c r="G2" s="76"/>
      <c r="H2" s="76"/>
      <c r="I2" s="76"/>
      <c r="J2" s="76"/>
      <c r="K2" s="76"/>
    </row>
    <row r="3" spans="1:12" ht="13.8" x14ac:dyDescent="0.3">
      <c r="A3" s="76"/>
      <c r="B3" s="78"/>
      <c r="C3" s="76"/>
      <c r="D3" s="76"/>
      <c r="E3" s="76"/>
      <c r="F3" s="76"/>
      <c r="G3" s="76"/>
      <c r="H3" s="76"/>
      <c r="I3" s="76"/>
      <c r="J3" s="76"/>
      <c r="K3" s="76"/>
    </row>
    <row r="4" spans="1:12" ht="15" customHeight="1" x14ac:dyDescent="0.3">
      <c r="A4" s="77"/>
      <c r="B4" s="48" t="s">
        <v>123</v>
      </c>
      <c r="C4" s="76"/>
      <c r="D4" s="2" t="s">
        <v>2</v>
      </c>
      <c r="E4" s="76"/>
      <c r="F4" s="2">
        <v>2019</v>
      </c>
      <c r="G4" s="2">
        <v>2020</v>
      </c>
      <c r="H4" s="2">
        <v>2021</v>
      </c>
      <c r="I4" s="76"/>
      <c r="J4" s="2">
        <v>2022</v>
      </c>
      <c r="K4" s="76"/>
    </row>
    <row r="5" spans="1:12" ht="15" customHeight="1" x14ac:dyDescent="0.3">
      <c r="A5" s="76"/>
      <c r="B5" s="61" t="s">
        <v>124</v>
      </c>
      <c r="C5" s="76"/>
      <c r="D5" s="3" t="s">
        <v>125</v>
      </c>
      <c r="E5" s="76"/>
      <c r="F5" s="3">
        <v>7.56</v>
      </c>
      <c r="G5" s="3">
        <v>5.0999999999999996</v>
      </c>
      <c r="H5" s="3">
        <v>11.76</v>
      </c>
      <c r="I5" s="76"/>
      <c r="J5" s="25">
        <v>12.041</v>
      </c>
      <c r="K5" s="76"/>
    </row>
    <row r="6" spans="1:12" ht="15" customHeight="1" x14ac:dyDescent="0.3">
      <c r="A6" s="77"/>
      <c r="B6" s="67" t="s">
        <v>126</v>
      </c>
      <c r="C6" s="76"/>
      <c r="D6" s="3" t="s">
        <v>125</v>
      </c>
      <c r="E6" s="76"/>
      <c r="F6" s="3" t="s">
        <v>16</v>
      </c>
      <c r="G6" s="3" t="s">
        <v>16</v>
      </c>
      <c r="H6" s="3" t="s">
        <v>16</v>
      </c>
      <c r="I6" s="76"/>
      <c r="J6" s="25">
        <v>3.6720000000000002</v>
      </c>
      <c r="K6" s="76"/>
    </row>
    <row r="7" spans="1:12" ht="15" customHeight="1" x14ac:dyDescent="0.3">
      <c r="A7" s="77"/>
      <c r="B7" s="67" t="s">
        <v>127</v>
      </c>
      <c r="C7" s="76"/>
      <c r="D7" s="3" t="s">
        <v>125</v>
      </c>
      <c r="E7" s="76"/>
      <c r="F7" s="3" t="s">
        <v>16</v>
      </c>
      <c r="G7" s="3" t="s">
        <v>16</v>
      </c>
      <c r="H7" s="3" t="s">
        <v>16</v>
      </c>
      <c r="I7" s="76"/>
      <c r="J7" s="25">
        <v>8.3689999999999998</v>
      </c>
      <c r="K7" s="76"/>
    </row>
    <row r="8" spans="1:12" ht="15" customHeight="1" x14ac:dyDescent="0.3">
      <c r="A8" s="76"/>
      <c r="B8" s="78"/>
      <c r="C8" s="76"/>
      <c r="D8" s="76"/>
      <c r="E8" s="76"/>
      <c r="F8" s="76"/>
      <c r="G8" s="76"/>
      <c r="H8" s="76"/>
      <c r="I8" s="76"/>
      <c r="J8" s="76"/>
      <c r="K8" s="76"/>
    </row>
    <row r="9" spans="1:12" ht="15" customHeight="1" x14ac:dyDescent="0.3">
      <c r="A9" s="76"/>
      <c r="B9" s="68" t="s">
        <v>128</v>
      </c>
      <c r="C9" s="76"/>
      <c r="D9" s="10" t="s">
        <v>73</v>
      </c>
      <c r="E9" s="76"/>
      <c r="F9" s="22">
        <v>7</v>
      </c>
      <c r="G9" s="10">
        <v>6</v>
      </c>
      <c r="H9" s="10">
        <v>15</v>
      </c>
      <c r="I9" s="76"/>
      <c r="J9" s="10">
        <v>9</v>
      </c>
      <c r="K9" s="76"/>
    </row>
    <row r="10" spans="1:12" ht="15" customHeight="1" x14ac:dyDescent="0.3">
      <c r="A10" s="76"/>
      <c r="B10" s="67" t="s">
        <v>129</v>
      </c>
      <c r="C10" s="76"/>
      <c r="D10" s="3" t="s">
        <v>73</v>
      </c>
      <c r="E10" s="76"/>
      <c r="F10" s="3">
        <v>0</v>
      </c>
      <c r="G10" s="3">
        <v>0</v>
      </c>
      <c r="H10" s="23">
        <v>0</v>
      </c>
      <c r="I10" s="76"/>
      <c r="J10" s="23">
        <v>0</v>
      </c>
      <c r="K10" s="76"/>
    </row>
    <row r="11" spans="1:12" ht="15" customHeight="1" x14ac:dyDescent="0.3">
      <c r="A11" s="76"/>
      <c r="B11" s="67" t="s">
        <v>130</v>
      </c>
      <c r="C11" s="76"/>
      <c r="D11" s="3" t="s">
        <v>73</v>
      </c>
      <c r="E11" s="76"/>
      <c r="F11" s="3">
        <v>3</v>
      </c>
      <c r="G11" s="3">
        <v>2</v>
      </c>
      <c r="H11" s="3">
        <v>8</v>
      </c>
      <c r="I11" s="76"/>
      <c r="J11" s="3">
        <v>4</v>
      </c>
      <c r="K11" s="76"/>
    </row>
    <row r="12" spans="1:12" ht="15" customHeight="1" x14ac:dyDescent="0.3">
      <c r="A12" s="76"/>
      <c r="B12" s="67" t="s">
        <v>131</v>
      </c>
      <c r="C12" s="76"/>
      <c r="D12" s="3" t="s">
        <v>73</v>
      </c>
      <c r="E12" s="76"/>
      <c r="F12" s="3">
        <v>1</v>
      </c>
      <c r="G12" s="3">
        <v>0</v>
      </c>
      <c r="H12" s="3">
        <v>4</v>
      </c>
      <c r="I12" s="76"/>
      <c r="J12" s="3">
        <v>4</v>
      </c>
      <c r="K12" s="76"/>
    </row>
    <row r="13" spans="1:12" ht="15" customHeight="1" x14ac:dyDescent="0.3">
      <c r="A13" s="76"/>
      <c r="B13" s="67" t="s">
        <v>132</v>
      </c>
      <c r="C13" s="76"/>
      <c r="D13" s="3" t="s">
        <v>73</v>
      </c>
      <c r="E13" s="76"/>
      <c r="F13" s="3">
        <v>3</v>
      </c>
      <c r="G13" s="3">
        <v>4</v>
      </c>
      <c r="H13" s="3">
        <v>3</v>
      </c>
      <c r="I13" s="76"/>
      <c r="J13" s="3">
        <v>1</v>
      </c>
      <c r="K13" s="76"/>
    </row>
    <row r="14" spans="1:12" ht="15" customHeight="1" x14ac:dyDescent="0.3">
      <c r="A14" s="76"/>
      <c r="B14" s="78"/>
      <c r="C14" s="76"/>
      <c r="D14" s="76"/>
      <c r="E14" s="76"/>
      <c r="F14" s="76"/>
      <c r="G14" s="76"/>
      <c r="H14" s="76"/>
      <c r="I14" s="76"/>
      <c r="J14" s="76"/>
      <c r="K14" s="76"/>
    </row>
    <row r="15" spans="1:12" ht="15" customHeight="1" x14ac:dyDescent="0.3">
      <c r="A15" s="76"/>
      <c r="B15" s="68" t="s">
        <v>133</v>
      </c>
      <c r="C15" s="76"/>
      <c r="D15" s="10" t="s">
        <v>134</v>
      </c>
      <c r="E15" s="76"/>
      <c r="F15" s="24">
        <v>0.93</v>
      </c>
      <c r="G15" s="10">
        <v>1.17</v>
      </c>
      <c r="H15" s="10">
        <v>1.27</v>
      </c>
      <c r="I15" s="76"/>
      <c r="J15" s="10">
        <v>0.75</v>
      </c>
      <c r="K15" s="76"/>
      <c r="L15" s="101"/>
    </row>
    <row r="16" spans="1:12" ht="15" customHeight="1" x14ac:dyDescent="0.3">
      <c r="A16" s="76"/>
      <c r="B16" s="67" t="s">
        <v>126</v>
      </c>
      <c r="C16" s="76"/>
      <c r="D16" s="3" t="s">
        <v>134</v>
      </c>
      <c r="E16" s="76"/>
      <c r="F16" s="25">
        <v>1.4705882352941175</v>
      </c>
      <c r="G16" s="25">
        <v>0.54054054054054046</v>
      </c>
      <c r="H16" s="34">
        <v>0.31</v>
      </c>
      <c r="I16" s="76"/>
      <c r="J16" s="34">
        <v>0.75</v>
      </c>
      <c r="K16" s="76"/>
    </row>
    <row r="17" spans="1:11" ht="15" customHeight="1" x14ac:dyDescent="0.3">
      <c r="A17" s="76"/>
      <c r="B17" s="67" t="s">
        <v>127</v>
      </c>
      <c r="C17" s="76"/>
      <c r="D17" s="3" t="s">
        <v>134</v>
      </c>
      <c r="E17" s="76"/>
      <c r="F17" s="25">
        <v>0.72727272727272729</v>
      </c>
      <c r="G17" s="25">
        <v>1.5290519877675841</v>
      </c>
      <c r="H17" s="34">
        <v>1.63</v>
      </c>
      <c r="I17" s="76"/>
      <c r="J17" s="34">
        <v>1.08</v>
      </c>
      <c r="K17" s="76"/>
    </row>
    <row r="18" spans="1:11" ht="15" customHeight="1" x14ac:dyDescent="0.3">
      <c r="A18" s="76"/>
      <c r="B18" s="78"/>
      <c r="C18" s="76"/>
      <c r="D18" s="76"/>
      <c r="E18" s="76"/>
      <c r="F18" s="76"/>
      <c r="G18" s="76"/>
      <c r="H18" s="76"/>
      <c r="I18" s="76"/>
      <c r="J18" s="76"/>
      <c r="K18" s="76"/>
    </row>
    <row r="19" spans="1:11" ht="15" customHeight="1" x14ac:dyDescent="0.3">
      <c r="A19" s="76"/>
      <c r="B19" s="68" t="s">
        <v>135</v>
      </c>
      <c r="C19" s="76"/>
      <c r="D19" s="10" t="s">
        <v>73</v>
      </c>
      <c r="E19" s="76"/>
      <c r="F19" s="22" t="s">
        <v>16</v>
      </c>
      <c r="G19" s="10">
        <v>10</v>
      </c>
      <c r="H19" s="10">
        <v>8</v>
      </c>
      <c r="I19" s="76"/>
      <c r="J19" s="10">
        <v>13</v>
      </c>
      <c r="K19" s="76"/>
    </row>
    <row r="20" spans="1:11" ht="15" customHeight="1" x14ac:dyDescent="0.3">
      <c r="A20" s="76"/>
      <c r="B20" s="67" t="s">
        <v>136</v>
      </c>
      <c r="C20" s="76"/>
      <c r="D20" s="3" t="s">
        <v>73</v>
      </c>
      <c r="E20" s="76"/>
      <c r="F20" s="3" t="s">
        <v>16</v>
      </c>
      <c r="G20" s="3">
        <v>8</v>
      </c>
      <c r="H20" s="3">
        <v>4</v>
      </c>
      <c r="I20" s="76"/>
      <c r="J20" s="3">
        <v>10</v>
      </c>
      <c r="K20" s="76"/>
    </row>
    <row r="21" spans="1:11" ht="15" customHeight="1" x14ac:dyDescent="0.3">
      <c r="A21" s="76"/>
      <c r="B21" s="67" t="s">
        <v>137</v>
      </c>
      <c r="C21" s="76"/>
      <c r="D21" s="3" t="s">
        <v>73</v>
      </c>
      <c r="E21" s="76"/>
      <c r="F21" s="3" t="s">
        <v>16</v>
      </c>
      <c r="G21" s="3">
        <v>1</v>
      </c>
      <c r="H21" s="3">
        <v>2</v>
      </c>
      <c r="I21" s="76"/>
      <c r="J21" s="3">
        <v>2</v>
      </c>
      <c r="K21" s="76"/>
    </row>
    <row r="22" spans="1:11" ht="15" customHeight="1" x14ac:dyDescent="0.3">
      <c r="A22" s="76"/>
      <c r="B22" s="67" t="s">
        <v>138</v>
      </c>
      <c r="C22" s="76"/>
      <c r="D22" s="3" t="s">
        <v>73</v>
      </c>
      <c r="E22" s="76"/>
      <c r="F22" s="3" t="s">
        <v>16</v>
      </c>
      <c r="G22" s="3">
        <v>0</v>
      </c>
      <c r="H22" s="3">
        <v>2</v>
      </c>
      <c r="I22" s="76"/>
      <c r="J22" s="3">
        <v>1</v>
      </c>
      <c r="K22" s="76"/>
    </row>
    <row r="23" spans="1:11" ht="15" customHeight="1" x14ac:dyDescent="0.3">
      <c r="A23" s="76"/>
      <c r="B23" s="67" t="s">
        <v>139</v>
      </c>
      <c r="C23" s="76"/>
      <c r="D23" s="3" t="s">
        <v>73</v>
      </c>
      <c r="E23" s="76"/>
      <c r="F23" s="3" t="s">
        <v>16</v>
      </c>
      <c r="G23" s="3">
        <v>0</v>
      </c>
      <c r="H23" s="3">
        <v>0</v>
      </c>
      <c r="I23" s="76"/>
      <c r="J23" s="3">
        <v>0</v>
      </c>
      <c r="K23" s="76"/>
    </row>
    <row r="24" spans="1:11" ht="15" customHeight="1" x14ac:dyDescent="0.3">
      <c r="A24" s="76"/>
      <c r="B24" s="78"/>
      <c r="C24" s="76"/>
      <c r="D24" s="76"/>
      <c r="E24" s="76"/>
      <c r="F24" s="76"/>
      <c r="G24" s="76"/>
      <c r="H24" s="76"/>
      <c r="I24" s="76"/>
      <c r="J24" s="76"/>
      <c r="K24" s="76"/>
    </row>
    <row r="25" spans="1:11" ht="15" customHeight="1" x14ac:dyDescent="0.3">
      <c r="A25" s="76"/>
      <c r="B25" s="68" t="s">
        <v>140</v>
      </c>
      <c r="C25" s="76"/>
      <c r="D25" s="10" t="s">
        <v>134</v>
      </c>
      <c r="E25" s="76"/>
      <c r="F25" s="22" t="s">
        <v>16</v>
      </c>
      <c r="G25" s="10">
        <v>1.96</v>
      </c>
      <c r="H25" s="10">
        <v>0.68</v>
      </c>
      <c r="I25" s="76"/>
      <c r="J25" s="10">
        <v>1.08</v>
      </c>
      <c r="K25" s="76"/>
    </row>
    <row r="26" spans="1:11" ht="15" customHeight="1" x14ac:dyDescent="0.3">
      <c r="A26" s="76"/>
      <c r="B26" s="78"/>
      <c r="C26" s="76"/>
      <c r="D26" s="76"/>
      <c r="E26" s="76"/>
      <c r="F26" s="76"/>
      <c r="G26" s="76"/>
      <c r="H26" s="76"/>
      <c r="I26" s="76"/>
      <c r="J26" s="76"/>
      <c r="K26" s="76"/>
    </row>
    <row r="27" spans="1:11" ht="15" customHeight="1" x14ac:dyDescent="0.3">
      <c r="A27" s="77"/>
      <c r="B27" s="68" t="s">
        <v>141</v>
      </c>
      <c r="C27" s="76"/>
      <c r="D27" s="10" t="s">
        <v>73</v>
      </c>
      <c r="E27" s="76"/>
      <c r="F27" s="22" t="s">
        <v>16</v>
      </c>
      <c r="G27" s="22" t="s">
        <v>16</v>
      </c>
      <c r="H27" s="22" t="s">
        <v>16</v>
      </c>
      <c r="I27" s="76"/>
      <c r="J27" s="22">
        <v>446</v>
      </c>
      <c r="K27" s="76"/>
    </row>
    <row r="28" spans="1:11" ht="15" customHeight="1" x14ac:dyDescent="0.3">
      <c r="A28" s="77"/>
      <c r="B28" s="68" t="s">
        <v>142</v>
      </c>
      <c r="C28" s="76"/>
      <c r="D28" s="10" t="s">
        <v>134</v>
      </c>
      <c r="E28" s="76"/>
      <c r="F28" s="22" t="s">
        <v>16</v>
      </c>
      <c r="G28" s="22" t="s">
        <v>16</v>
      </c>
      <c r="H28" s="22" t="s">
        <v>16</v>
      </c>
      <c r="I28" s="76"/>
      <c r="J28" s="24">
        <v>37.04</v>
      </c>
      <c r="K28" s="76"/>
    </row>
    <row r="29" spans="1:11" ht="15" customHeight="1" x14ac:dyDescent="0.3">
      <c r="A29" s="76"/>
      <c r="B29" s="78"/>
      <c r="C29" s="76"/>
      <c r="D29" s="76"/>
      <c r="E29" s="76"/>
      <c r="F29" s="76"/>
      <c r="G29" s="76"/>
      <c r="H29" s="76"/>
      <c r="I29" s="76"/>
      <c r="J29" s="76"/>
      <c r="K29" s="76"/>
    </row>
    <row r="30" spans="1:11" ht="15" customHeight="1" x14ac:dyDescent="0.3">
      <c r="A30" s="76"/>
      <c r="B30" s="73" t="s">
        <v>143</v>
      </c>
      <c r="C30" s="76"/>
      <c r="D30" s="10"/>
      <c r="E30" s="76"/>
      <c r="F30" s="22"/>
      <c r="G30" s="26"/>
      <c r="H30" s="26"/>
      <c r="I30" s="76"/>
      <c r="J30" s="26"/>
      <c r="K30" s="76"/>
    </row>
    <row r="31" spans="1:11" ht="15" customHeight="1" x14ac:dyDescent="0.3">
      <c r="A31" s="76"/>
      <c r="B31" s="74" t="s">
        <v>144</v>
      </c>
      <c r="C31" s="76"/>
      <c r="D31" s="3" t="s">
        <v>73</v>
      </c>
      <c r="E31" s="76"/>
      <c r="F31" s="3">
        <v>0</v>
      </c>
      <c r="G31" s="3">
        <v>0</v>
      </c>
      <c r="H31" s="3">
        <v>1</v>
      </c>
      <c r="I31" s="76"/>
      <c r="J31" s="3">
        <v>0</v>
      </c>
      <c r="K31" s="76"/>
    </row>
    <row r="32" spans="1:11" ht="15" customHeight="1" x14ac:dyDescent="0.3">
      <c r="A32" s="76"/>
      <c r="B32" s="74" t="s">
        <v>145</v>
      </c>
      <c r="C32" s="76"/>
      <c r="D32" s="3" t="s">
        <v>73</v>
      </c>
      <c r="E32" s="76"/>
      <c r="F32" s="3">
        <v>0</v>
      </c>
      <c r="G32" s="3">
        <v>0</v>
      </c>
      <c r="H32" s="3">
        <v>4</v>
      </c>
      <c r="I32" s="76"/>
      <c r="J32" s="3">
        <v>1</v>
      </c>
      <c r="K32" s="76"/>
    </row>
    <row r="33" spans="1:11" ht="15" customHeight="1" x14ac:dyDescent="0.3">
      <c r="A33" s="76"/>
      <c r="B33" s="78"/>
      <c r="C33" s="76"/>
      <c r="D33" s="76"/>
      <c r="E33" s="76"/>
      <c r="F33" s="76"/>
      <c r="G33" s="76"/>
      <c r="H33" s="76"/>
      <c r="I33" s="76"/>
      <c r="J33" s="76"/>
      <c r="K33" s="76"/>
    </row>
    <row r="34" spans="1:11" ht="15" customHeight="1" x14ac:dyDescent="0.3">
      <c r="A34" s="76"/>
      <c r="B34" s="63" t="s">
        <v>146</v>
      </c>
      <c r="C34" s="76"/>
      <c r="D34" s="2" t="s">
        <v>2</v>
      </c>
      <c r="E34" s="76"/>
      <c r="F34" s="2">
        <v>2019</v>
      </c>
      <c r="G34" s="2">
        <v>2020</v>
      </c>
      <c r="H34" s="2">
        <v>2021</v>
      </c>
      <c r="I34" s="76"/>
      <c r="J34" s="2">
        <v>2022</v>
      </c>
      <c r="K34" s="76"/>
    </row>
    <row r="35" spans="1:11" ht="15" customHeight="1" x14ac:dyDescent="0.3">
      <c r="A35" s="76"/>
      <c r="B35" s="75" t="s">
        <v>147</v>
      </c>
      <c r="C35" s="76"/>
      <c r="D35" s="10" t="s">
        <v>73</v>
      </c>
      <c r="E35" s="76"/>
      <c r="F35" s="10">
        <v>1</v>
      </c>
      <c r="G35" s="10">
        <v>1</v>
      </c>
      <c r="H35" s="10">
        <v>2</v>
      </c>
      <c r="I35" s="76"/>
      <c r="J35" s="10">
        <v>1</v>
      </c>
      <c r="K35" s="76"/>
    </row>
    <row r="36" spans="1:11" ht="15" customHeight="1" x14ac:dyDescent="0.3">
      <c r="A36" s="76"/>
      <c r="B36" s="67" t="s">
        <v>148</v>
      </c>
      <c r="C36" s="76"/>
      <c r="D36" s="3" t="s">
        <v>73</v>
      </c>
      <c r="E36" s="76"/>
      <c r="F36" s="3">
        <v>0</v>
      </c>
      <c r="G36" s="3">
        <v>0</v>
      </c>
      <c r="H36" s="3">
        <v>0</v>
      </c>
      <c r="I36" s="76"/>
      <c r="J36" s="3">
        <v>0</v>
      </c>
      <c r="K36" s="76"/>
    </row>
    <row r="37" spans="1:11" ht="15" customHeight="1" x14ac:dyDescent="0.3">
      <c r="A37" s="76"/>
      <c r="B37" s="67" t="s">
        <v>149</v>
      </c>
      <c r="C37" s="76"/>
      <c r="D37" s="3" t="s">
        <v>73</v>
      </c>
      <c r="E37" s="76"/>
      <c r="F37" s="3">
        <v>1</v>
      </c>
      <c r="G37" s="3">
        <v>1</v>
      </c>
      <c r="H37" s="3">
        <v>2</v>
      </c>
      <c r="I37" s="76"/>
      <c r="J37" s="3">
        <v>1</v>
      </c>
      <c r="K37" s="76"/>
    </row>
    <row r="38" spans="1:11" ht="15" customHeight="1" x14ac:dyDescent="0.3">
      <c r="A38" s="76"/>
      <c r="B38" s="78"/>
      <c r="C38" s="76"/>
      <c r="D38" s="76"/>
      <c r="E38" s="76"/>
      <c r="F38" s="76"/>
      <c r="G38" s="76"/>
      <c r="H38" s="76"/>
      <c r="I38" s="76"/>
      <c r="J38" s="76"/>
      <c r="K38" s="76"/>
    </row>
    <row r="39" spans="1:11" ht="15" customHeight="1" x14ac:dyDescent="0.3">
      <c r="A39" s="76"/>
      <c r="B39" s="89" t="s">
        <v>116</v>
      </c>
      <c r="C39" s="89"/>
      <c r="D39" s="89"/>
      <c r="E39" s="89"/>
      <c r="F39" s="89"/>
      <c r="G39" s="89"/>
      <c r="H39" s="89"/>
      <c r="I39" s="89"/>
      <c r="J39" s="89"/>
      <c r="K39" s="76"/>
    </row>
    <row r="40" spans="1:11" ht="27" customHeight="1" x14ac:dyDescent="0.3">
      <c r="A40" s="76"/>
      <c r="B40" s="108" t="s">
        <v>150</v>
      </c>
      <c r="C40" s="108"/>
      <c r="D40" s="108"/>
      <c r="E40" s="108"/>
      <c r="F40" s="108"/>
      <c r="G40" s="108"/>
      <c r="H40" s="108"/>
      <c r="I40" s="108"/>
      <c r="J40" s="108"/>
      <c r="K40" s="76"/>
    </row>
    <row r="41" spans="1:11" ht="15.75" customHeight="1" x14ac:dyDescent="0.3">
      <c r="A41" s="76"/>
      <c r="B41" s="108" t="s">
        <v>151</v>
      </c>
      <c r="C41" s="108"/>
      <c r="D41" s="108"/>
      <c r="E41" s="108"/>
      <c r="F41" s="108"/>
      <c r="G41" s="108"/>
      <c r="H41" s="108"/>
      <c r="I41" s="108"/>
      <c r="J41" s="108"/>
      <c r="K41" s="76"/>
    </row>
    <row r="42" spans="1:11" ht="24" customHeight="1" x14ac:dyDescent="0.3">
      <c r="A42" s="76"/>
      <c r="B42" s="108" t="s">
        <v>152</v>
      </c>
      <c r="C42" s="108"/>
      <c r="D42" s="108"/>
      <c r="E42" s="108"/>
      <c r="F42" s="108"/>
      <c r="G42" s="108"/>
      <c r="H42" s="108"/>
      <c r="I42" s="108"/>
      <c r="J42" s="108"/>
      <c r="K42" s="76"/>
    </row>
    <row r="43" spans="1:11" ht="15" customHeight="1" x14ac:dyDescent="0.3">
      <c r="A43" s="76"/>
      <c r="B43" s="76"/>
      <c r="C43" s="76"/>
      <c r="D43" s="76"/>
      <c r="E43" s="76"/>
      <c r="F43" s="76"/>
      <c r="G43" s="76"/>
      <c r="H43" s="76"/>
      <c r="I43" s="76"/>
      <c r="J43" s="76"/>
      <c r="K43" s="76"/>
    </row>
  </sheetData>
  <sheetProtection algorithmName="SHA-512" hashValue="uYcPniTlIXMbafhAH53xgWRtgcTy/dsT10X/R97GPHpfAVJfTm1bJvrIr/f8MZCheZIL7nGtDzCWBDG7BFBBkw==" saltValue="WE73cObGF4C0+MXQbuy3Ew==" spinCount="100000" sheet="1" objects="1" scenarios="1"/>
  <mergeCells count="3">
    <mergeCell ref="B40:J40"/>
    <mergeCell ref="B41:J41"/>
    <mergeCell ref="B42:J4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D22FE-1094-4E75-BAB6-398047DA0966}">
  <sheetPr>
    <tabColor rgb="FFFFC000"/>
  </sheetPr>
  <dimension ref="A1:K166"/>
  <sheetViews>
    <sheetView topLeftCell="A147" zoomScale="115" zoomScaleNormal="115" workbookViewId="0">
      <selection activeCell="F16" sqref="F16"/>
    </sheetView>
  </sheetViews>
  <sheetFormatPr defaultColWidth="10.33203125" defaultRowHeight="14.25" customHeight="1" x14ac:dyDescent="0.35"/>
  <cols>
    <col min="1" max="1" width="4" style="9" customWidth="1"/>
    <col min="2" max="2" width="65.44140625" style="60" customWidth="1"/>
    <col min="3" max="3" width="4" style="9" customWidth="1"/>
    <col min="4" max="4" width="20.6640625" style="9" customWidth="1"/>
    <col min="5" max="5" width="4" style="9" customWidth="1"/>
    <col min="6" max="8" width="11.44140625" style="9" customWidth="1"/>
    <col min="9" max="9" width="4" style="9" customWidth="1"/>
    <col min="10" max="10" width="11.44140625" style="9" customWidth="1"/>
    <col min="11" max="11" width="4" style="9" customWidth="1"/>
    <col min="12" max="16384" width="10.33203125" style="1"/>
  </cols>
  <sheetData>
    <row r="1" spans="1:11" ht="14.25" customHeight="1" x14ac:dyDescent="0.35">
      <c r="A1" s="80"/>
      <c r="B1" s="82"/>
      <c r="C1" s="80"/>
      <c r="D1" s="80"/>
      <c r="E1" s="80"/>
      <c r="F1" s="80"/>
      <c r="G1" s="80"/>
      <c r="H1" s="80"/>
      <c r="I1" s="80"/>
      <c r="J1" s="80"/>
      <c r="K1" s="80"/>
    </row>
    <row r="2" spans="1:11" ht="14.25" customHeight="1" x14ac:dyDescent="0.35">
      <c r="A2" s="80"/>
      <c r="B2" s="83" t="s">
        <v>153</v>
      </c>
      <c r="C2" s="80"/>
      <c r="D2" s="80"/>
      <c r="E2" s="80"/>
      <c r="F2" s="80"/>
      <c r="G2" s="80"/>
      <c r="H2" s="80"/>
      <c r="I2" s="80"/>
      <c r="J2" s="80"/>
      <c r="K2" s="80"/>
    </row>
    <row r="3" spans="1:11" ht="14.25" customHeight="1" x14ac:dyDescent="0.35">
      <c r="A3" s="81"/>
      <c r="B3" s="84"/>
      <c r="C3" s="81"/>
      <c r="D3" s="81"/>
      <c r="E3" s="81"/>
      <c r="F3" s="81"/>
      <c r="G3" s="81"/>
      <c r="H3" s="81"/>
      <c r="I3" s="81"/>
      <c r="J3" s="81"/>
      <c r="K3" s="81"/>
    </row>
    <row r="4" spans="1:11" ht="14.25" customHeight="1" x14ac:dyDescent="0.35">
      <c r="A4" s="81"/>
      <c r="B4" s="48" t="s">
        <v>154</v>
      </c>
      <c r="C4" s="81"/>
      <c r="D4" s="2" t="s">
        <v>2</v>
      </c>
      <c r="E4" s="81"/>
      <c r="F4" s="2">
        <v>2019</v>
      </c>
      <c r="G4" s="2">
        <v>2020</v>
      </c>
      <c r="H4" s="2">
        <v>2021</v>
      </c>
      <c r="I4" s="81"/>
      <c r="J4" s="2">
        <v>2022</v>
      </c>
      <c r="K4" s="81"/>
    </row>
    <row r="5" spans="1:11" ht="14.25" customHeight="1" x14ac:dyDescent="0.35">
      <c r="A5" s="81"/>
      <c r="B5" s="50" t="s">
        <v>155</v>
      </c>
      <c r="C5" s="81"/>
      <c r="D5" s="10" t="s">
        <v>73</v>
      </c>
      <c r="E5" s="81"/>
      <c r="F5" s="10">
        <v>1292</v>
      </c>
      <c r="G5" s="10">
        <v>1249</v>
      </c>
      <c r="H5" s="11">
        <v>2211</v>
      </c>
      <c r="I5" s="81"/>
      <c r="J5" s="11">
        <v>2221</v>
      </c>
      <c r="K5" s="81"/>
    </row>
    <row r="6" spans="1:11" ht="15.75" customHeight="1" x14ac:dyDescent="0.35">
      <c r="A6" s="81"/>
      <c r="B6" s="67" t="s">
        <v>156</v>
      </c>
      <c r="C6" s="81"/>
      <c r="D6" s="12" t="s">
        <v>73</v>
      </c>
      <c r="E6" s="81"/>
      <c r="F6" s="13">
        <v>1045</v>
      </c>
      <c r="G6" s="13">
        <v>1042</v>
      </c>
      <c r="H6" s="14">
        <v>1771</v>
      </c>
      <c r="I6" s="81"/>
      <c r="J6" s="14">
        <v>1824</v>
      </c>
      <c r="K6" s="81"/>
    </row>
    <row r="7" spans="1:11" ht="14.25" customHeight="1" x14ac:dyDescent="0.35">
      <c r="A7" s="81"/>
      <c r="B7" s="67" t="s">
        <v>157</v>
      </c>
      <c r="C7" s="81"/>
      <c r="D7" s="12" t="s">
        <v>73</v>
      </c>
      <c r="E7" s="81"/>
      <c r="F7" s="13">
        <v>247</v>
      </c>
      <c r="G7" s="13">
        <v>207</v>
      </c>
      <c r="H7" s="14">
        <v>440</v>
      </c>
      <c r="I7" s="81"/>
      <c r="J7" s="14">
        <v>397</v>
      </c>
      <c r="K7" s="81"/>
    </row>
    <row r="8" spans="1:11" ht="14.25" customHeight="1" x14ac:dyDescent="0.35">
      <c r="A8" s="81"/>
      <c r="B8" s="67" t="s">
        <v>158</v>
      </c>
      <c r="C8" s="81"/>
      <c r="D8" s="12" t="s">
        <v>73</v>
      </c>
      <c r="E8" s="81"/>
      <c r="F8" s="13">
        <v>984</v>
      </c>
      <c r="G8" s="13">
        <v>950</v>
      </c>
      <c r="H8" s="13">
        <v>1668</v>
      </c>
      <c r="I8" s="81"/>
      <c r="J8" s="13">
        <v>1663</v>
      </c>
      <c r="K8" s="81"/>
    </row>
    <row r="9" spans="1:11" ht="14.25" customHeight="1" x14ac:dyDescent="0.35">
      <c r="A9" s="81"/>
      <c r="B9" s="67" t="s">
        <v>159</v>
      </c>
      <c r="C9" s="81"/>
      <c r="D9" s="12" t="s">
        <v>73</v>
      </c>
      <c r="E9" s="81"/>
      <c r="F9" s="13">
        <v>308</v>
      </c>
      <c r="G9" s="13">
        <v>299</v>
      </c>
      <c r="H9" s="13">
        <v>543</v>
      </c>
      <c r="I9" s="81"/>
      <c r="J9" s="13">
        <v>558</v>
      </c>
      <c r="K9" s="81"/>
    </row>
    <row r="10" spans="1:11" ht="14.25" customHeight="1" x14ac:dyDescent="0.35">
      <c r="A10" s="81"/>
      <c r="B10" s="84"/>
      <c r="C10" s="81"/>
      <c r="D10" s="81"/>
      <c r="E10" s="81"/>
      <c r="F10" s="81"/>
      <c r="G10" s="81"/>
      <c r="H10" s="81"/>
      <c r="I10" s="81"/>
      <c r="J10" s="81"/>
      <c r="K10" s="81"/>
    </row>
    <row r="11" spans="1:11" ht="14.25" customHeight="1" x14ac:dyDescent="0.35">
      <c r="A11" s="81"/>
      <c r="B11" s="68" t="s">
        <v>160</v>
      </c>
      <c r="C11" s="81"/>
      <c r="D11" s="10" t="s">
        <v>73</v>
      </c>
      <c r="E11" s="81"/>
      <c r="F11" s="10">
        <v>1045</v>
      </c>
      <c r="G11" s="10">
        <v>1042</v>
      </c>
      <c r="H11" s="11">
        <v>1771</v>
      </c>
      <c r="I11" s="81"/>
      <c r="J11" s="11">
        <v>1824</v>
      </c>
      <c r="K11" s="81"/>
    </row>
    <row r="12" spans="1:11" ht="14.25" customHeight="1" x14ac:dyDescent="0.35">
      <c r="A12" s="81"/>
      <c r="B12" s="67" t="s">
        <v>158</v>
      </c>
      <c r="C12" s="81"/>
      <c r="D12" s="12" t="s">
        <v>73</v>
      </c>
      <c r="E12" s="81"/>
      <c r="F12" s="13">
        <v>809</v>
      </c>
      <c r="G12" s="13">
        <v>805</v>
      </c>
      <c r="H12" s="14">
        <v>1333</v>
      </c>
      <c r="I12" s="81"/>
      <c r="J12" s="14">
        <v>1358</v>
      </c>
      <c r="K12" s="81"/>
    </row>
    <row r="13" spans="1:11" ht="14.25" customHeight="1" x14ac:dyDescent="0.35">
      <c r="A13" s="81"/>
      <c r="B13" s="67" t="s">
        <v>159</v>
      </c>
      <c r="C13" s="81"/>
      <c r="D13" s="12" t="s">
        <v>73</v>
      </c>
      <c r="E13" s="81"/>
      <c r="F13" s="13">
        <v>236</v>
      </c>
      <c r="G13" s="13">
        <v>237</v>
      </c>
      <c r="H13" s="14">
        <v>438</v>
      </c>
      <c r="I13" s="81"/>
      <c r="J13" s="14">
        <v>466</v>
      </c>
      <c r="K13" s="81"/>
    </row>
    <row r="14" spans="1:11" ht="14.25" customHeight="1" x14ac:dyDescent="0.35">
      <c r="A14" s="81"/>
      <c r="B14" s="67" t="s">
        <v>161</v>
      </c>
      <c r="C14" s="81"/>
      <c r="D14" s="12" t="s">
        <v>73</v>
      </c>
      <c r="E14" s="81"/>
      <c r="F14" s="13">
        <v>87</v>
      </c>
      <c r="G14" s="13">
        <v>67</v>
      </c>
      <c r="H14" s="14">
        <v>79</v>
      </c>
      <c r="I14" s="81"/>
      <c r="J14" s="14">
        <v>55</v>
      </c>
      <c r="K14" s="81"/>
    </row>
    <row r="15" spans="1:11" ht="14.25" customHeight="1" x14ac:dyDescent="0.35">
      <c r="A15" s="81"/>
      <c r="B15" s="67" t="s">
        <v>162</v>
      </c>
      <c r="C15" s="81"/>
      <c r="D15" s="12" t="s">
        <v>73</v>
      </c>
      <c r="E15" s="81"/>
      <c r="F15" s="13">
        <v>675</v>
      </c>
      <c r="G15" s="13">
        <v>666</v>
      </c>
      <c r="H15" s="14">
        <v>1219</v>
      </c>
      <c r="I15" s="81"/>
      <c r="J15" s="14">
        <v>1225</v>
      </c>
      <c r="K15" s="81"/>
    </row>
    <row r="16" spans="1:11" ht="14.25" customHeight="1" x14ac:dyDescent="0.35">
      <c r="A16" s="81"/>
      <c r="B16" s="67" t="s">
        <v>163</v>
      </c>
      <c r="C16" s="81"/>
      <c r="D16" s="12" t="s">
        <v>73</v>
      </c>
      <c r="E16" s="81"/>
      <c r="F16" s="13">
        <v>283</v>
      </c>
      <c r="G16" s="13">
        <v>309</v>
      </c>
      <c r="H16" s="14">
        <v>473</v>
      </c>
      <c r="I16" s="81"/>
      <c r="J16" s="14">
        <v>544</v>
      </c>
      <c r="K16" s="81"/>
    </row>
    <row r="17" spans="1:11" ht="14.25" customHeight="1" x14ac:dyDescent="0.35">
      <c r="A17" s="81"/>
      <c r="B17" s="84"/>
      <c r="C17" s="81"/>
      <c r="D17" s="81"/>
      <c r="E17" s="81"/>
      <c r="F17" s="81"/>
      <c r="G17" s="81"/>
      <c r="H17" s="81"/>
      <c r="I17" s="81"/>
      <c r="J17" s="81"/>
      <c r="K17" s="81"/>
    </row>
    <row r="18" spans="1:11" ht="14.25" customHeight="1" x14ac:dyDescent="0.35">
      <c r="A18" s="81"/>
      <c r="B18" s="69" t="s">
        <v>164</v>
      </c>
      <c r="C18" s="81"/>
      <c r="D18" s="10" t="s">
        <v>73</v>
      </c>
      <c r="E18" s="81"/>
      <c r="F18" s="10">
        <v>81</v>
      </c>
      <c r="G18" s="10">
        <v>52</v>
      </c>
      <c r="H18" s="11">
        <v>66</v>
      </c>
      <c r="I18" s="81"/>
      <c r="J18" s="11">
        <v>228</v>
      </c>
      <c r="K18" s="81"/>
    </row>
    <row r="19" spans="1:11" ht="14.25" customHeight="1" x14ac:dyDescent="0.35">
      <c r="A19" s="81"/>
      <c r="B19" s="67" t="s">
        <v>158</v>
      </c>
      <c r="C19" s="81"/>
      <c r="D19" s="12" t="s">
        <v>73</v>
      </c>
      <c r="E19" s="81"/>
      <c r="F19" s="13">
        <v>60</v>
      </c>
      <c r="G19" s="13">
        <v>36</v>
      </c>
      <c r="H19" s="14">
        <v>45</v>
      </c>
      <c r="I19" s="81"/>
      <c r="J19" s="14">
        <v>152</v>
      </c>
      <c r="K19" s="81"/>
    </row>
    <row r="20" spans="1:11" ht="14.25" customHeight="1" x14ac:dyDescent="0.35">
      <c r="A20" s="81"/>
      <c r="B20" s="67" t="s">
        <v>159</v>
      </c>
      <c r="C20" s="81"/>
      <c r="D20" s="12" t="s">
        <v>73</v>
      </c>
      <c r="E20" s="81"/>
      <c r="F20" s="13">
        <v>21</v>
      </c>
      <c r="G20" s="13">
        <v>16</v>
      </c>
      <c r="H20" s="14">
        <v>21</v>
      </c>
      <c r="I20" s="81"/>
      <c r="J20" s="14">
        <v>76</v>
      </c>
      <c r="K20" s="81"/>
    </row>
    <row r="21" spans="1:11" ht="14.25" customHeight="1" x14ac:dyDescent="0.35">
      <c r="A21" s="81"/>
      <c r="B21" s="67" t="s">
        <v>161</v>
      </c>
      <c r="C21" s="81"/>
      <c r="D21" s="12" t="s">
        <v>73</v>
      </c>
      <c r="E21" s="81"/>
      <c r="F21" s="13">
        <v>20</v>
      </c>
      <c r="G21" s="13">
        <v>9</v>
      </c>
      <c r="H21" s="14">
        <v>14</v>
      </c>
      <c r="I21" s="81"/>
      <c r="J21" s="14">
        <v>19</v>
      </c>
      <c r="K21" s="81"/>
    </row>
    <row r="22" spans="1:11" ht="14.25" customHeight="1" x14ac:dyDescent="0.35">
      <c r="A22" s="81"/>
      <c r="B22" s="67" t="s">
        <v>162</v>
      </c>
      <c r="C22" s="81"/>
      <c r="D22" s="12" t="s">
        <v>73</v>
      </c>
      <c r="E22" s="81"/>
      <c r="F22" s="13">
        <v>48</v>
      </c>
      <c r="G22" s="13">
        <v>32</v>
      </c>
      <c r="H22" s="14">
        <v>43</v>
      </c>
      <c r="I22" s="81"/>
      <c r="J22" s="14">
        <v>179</v>
      </c>
      <c r="K22" s="81"/>
    </row>
    <row r="23" spans="1:11" ht="14.25" customHeight="1" x14ac:dyDescent="0.35">
      <c r="A23" s="81"/>
      <c r="B23" s="67" t="s">
        <v>163</v>
      </c>
      <c r="C23" s="81"/>
      <c r="D23" s="12" t="s">
        <v>73</v>
      </c>
      <c r="E23" s="81"/>
      <c r="F23" s="13">
        <v>13</v>
      </c>
      <c r="G23" s="13">
        <v>11</v>
      </c>
      <c r="H23" s="14">
        <v>9</v>
      </c>
      <c r="I23" s="81"/>
      <c r="J23" s="14">
        <v>30</v>
      </c>
      <c r="K23" s="81"/>
    </row>
    <row r="24" spans="1:11" ht="14.25" customHeight="1" x14ac:dyDescent="0.35">
      <c r="A24" s="81"/>
      <c r="B24" s="67" t="s">
        <v>165</v>
      </c>
      <c r="C24" s="81"/>
      <c r="D24" s="12" t="s">
        <v>73</v>
      </c>
      <c r="E24" s="81"/>
      <c r="F24" s="12" t="s">
        <v>16</v>
      </c>
      <c r="G24" s="12" t="s">
        <v>16</v>
      </c>
      <c r="H24" s="12" t="s">
        <v>16</v>
      </c>
      <c r="I24" s="81"/>
      <c r="J24" s="12">
        <v>36</v>
      </c>
      <c r="K24" s="81"/>
    </row>
    <row r="25" spans="1:11" ht="14.25" customHeight="1" x14ac:dyDescent="0.35">
      <c r="A25" s="81"/>
      <c r="B25" s="67" t="s">
        <v>166</v>
      </c>
      <c r="C25" s="81"/>
      <c r="D25" s="12" t="s">
        <v>73</v>
      </c>
      <c r="E25" s="81"/>
      <c r="F25" s="12" t="s">
        <v>16</v>
      </c>
      <c r="G25" s="12" t="s">
        <v>16</v>
      </c>
      <c r="H25" s="12" t="s">
        <v>16</v>
      </c>
      <c r="I25" s="81"/>
      <c r="J25" s="12">
        <v>192</v>
      </c>
      <c r="K25" s="81"/>
    </row>
    <row r="26" spans="1:11" ht="14.25" customHeight="1" x14ac:dyDescent="0.35">
      <c r="A26" s="81"/>
      <c r="B26" s="84"/>
      <c r="C26" s="81"/>
      <c r="D26" s="81"/>
      <c r="E26" s="81"/>
      <c r="F26" s="81"/>
      <c r="G26" s="81"/>
      <c r="H26" s="81"/>
      <c r="I26" s="81"/>
      <c r="J26" s="81"/>
      <c r="K26" s="81"/>
    </row>
    <row r="27" spans="1:11" ht="14.25" customHeight="1" x14ac:dyDescent="0.35">
      <c r="A27" s="81"/>
      <c r="B27" s="68" t="s">
        <v>167</v>
      </c>
      <c r="C27" s="81"/>
      <c r="D27" s="10" t="s">
        <v>73</v>
      </c>
      <c r="E27" s="81"/>
      <c r="F27" s="10">
        <v>29</v>
      </c>
      <c r="G27" s="10">
        <v>47</v>
      </c>
      <c r="H27" s="11">
        <v>131</v>
      </c>
      <c r="I27" s="81"/>
      <c r="J27" s="11">
        <v>131</v>
      </c>
      <c r="K27" s="81"/>
    </row>
    <row r="28" spans="1:11" ht="14.25" customHeight="1" x14ac:dyDescent="0.35">
      <c r="A28" s="81"/>
      <c r="B28" s="67" t="s">
        <v>158</v>
      </c>
      <c r="C28" s="81"/>
      <c r="D28" s="12" t="s">
        <v>73</v>
      </c>
      <c r="E28" s="81"/>
      <c r="F28" s="13">
        <v>24</v>
      </c>
      <c r="G28" s="13">
        <v>36</v>
      </c>
      <c r="H28" s="14">
        <v>95</v>
      </c>
      <c r="I28" s="81"/>
      <c r="J28" s="14">
        <v>98</v>
      </c>
      <c r="K28" s="81"/>
    </row>
    <row r="29" spans="1:11" ht="14.25" customHeight="1" x14ac:dyDescent="0.35">
      <c r="A29" s="81"/>
      <c r="B29" s="67" t="s">
        <v>168</v>
      </c>
      <c r="C29" s="81"/>
      <c r="D29" s="12" t="s">
        <v>73</v>
      </c>
      <c r="E29" s="81"/>
      <c r="F29" s="13">
        <v>5</v>
      </c>
      <c r="G29" s="13">
        <v>11</v>
      </c>
      <c r="H29" s="14">
        <v>36</v>
      </c>
      <c r="I29" s="81"/>
      <c r="J29" s="14">
        <v>33</v>
      </c>
      <c r="K29" s="81"/>
    </row>
    <row r="30" spans="1:11" ht="14.25" customHeight="1" x14ac:dyDescent="0.35">
      <c r="A30" s="81"/>
      <c r="B30" s="67" t="s">
        <v>161</v>
      </c>
      <c r="C30" s="81"/>
      <c r="D30" s="12" t="s">
        <v>73</v>
      </c>
      <c r="E30" s="81"/>
      <c r="F30" s="13">
        <v>2</v>
      </c>
      <c r="G30" s="13">
        <v>2</v>
      </c>
      <c r="H30" s="14">
        <v>7</v>
      </c>
      <c r="I30" s="81"/>
      <c r="J30" s="14">
        <v>4</v>
      </c>
      <c r="K30" s="81"/>
    </row>
    <row r="31" spans="1:11" ht="14.25" customHeight="1" x14ac:dyDescent="0.35">
      <c r="A31" s="81"/>
      <c r="B31" s="67" t="s">
        <v>162</v>
      </c>
      <c r="C31" s="81"/>
      <c r="D31" s="12" t="s">
        <v>73</v>
      </c>
      <c r="E31" s="81"/>
      <c r="F31" s="13">
        <v>15</v>
      </c>
      <c r="G31" s="13">
        <v>17</v>
      </c>
      <c r="H31" s="14">
        <v>53</v>
      </c>
      <c r="I31" s="81"/>
      <c r="J31" s="14">
        <v>70</v>
      </c>
      <c r="K31" s="81"/>
    </row>
    <row r="32" spans="1:11" ht="14.25" customHeight="1" x14ac:dyDescent="0.35">
      <c r="A32" s="81"/>
      <c r="B32" s="67" t="s">
        <v>163</v>
      </c>
      <c r="C32" s="81"/>
      <c r="D32" s="12" t="s">
        <v>73</v>
      </c>
      <c r="E32" s="81"/>
      <c r="F32" s="13">
        <v>12</v>
      </c>
      <c r="G32" s="13">
        <v>28</v>
      </c>
      <c r="H32" s="14">
        <v>71</v>
      </c>
      <c r="I32" s="81"/>
      <c r="J32" s="14">
        <v>57</v>
      </c>
      <c r="K32" s="81"/>
    </row>
    <row r="33" spans="1:11" ht="14.25" customHeight="1" x14ac:dyDescent="0.35">
      <c r="A33" s="81"/>
      <c r="B33" s="67" t="s">
        <v>165</v>
      </c>
      <c r="C33" s="81"/>
      <c r="D33" s="12" t="s">
        <v>73</v>
      </c>
      <c r="E33" s="81"/>
      <c r="F33" s="12" t="s">
        <v>16</v>
      </c>
      <c r="G33" s="12" t="s">
        <v>16</v>
      </c>
      <c r="H33" s="12" t="s">
        <v>16</v>
      </c>
      <c r="I33" s="81"/>
      <c r="J33" s="12">
        <v>16</v>
      </c>
      <c r="K33" s="81"/>
    </row>
    <row r="34" spans="1:11" ht="14.25" customHeight="1" x14ac:dyDescent="0.35">
      <c r="A34" s="81"/>
      <c r="B34" s="67" t="s">
        <v>166</v>
      </c>
      <c r="C34" s="81"/>
      <c r="D34" s="12" t="s">
        <v>73</v>
      </c>
      <c r="E34" s="81"/>
      <c r="F34" s="12" t="s">
        <v>16</v>
      </c>
      <c r="G34" s="12" t="s">
        <v>16</v>
      </c>
      <c r="H34" s="12" t="s">
        <v>16</v>
      </c>
      <c r="I34" s="81"/>
      <c r="J34" s="12">
        <v>115</v>
      </c>
      <c r="K34" s="81"/>
    </row>
    <row r="35" spans="1:11" ht="14.25" customHeight="1" x14ac:dyDescent="0.35">
      <c r="A35" s="81"/>
      <c r="B35" s="61" t="s">
        <v>169</v>
      </c>
      <c r="C35" s="81"/>
      <c r="D35" s="12" t="s">
        <v>73</v>
      </c>
      <c r="E35" s="81"/>
      <c r="F35" s="13">
        <v>8</v>
      </c>
      <c r="G35" s="13">
        <v>25</v>
      </c>
      <c r="H35" s="14">
        <v>47</v>
      </c>
      <c r="I35" s="81"/>
      <c r="J35" s="14">
        <v>32</v>
      </c>
      <c r="K35" s="81"/>
    </row>
    <row r="36" spans="1:11" ht="14.25" customHeight="1" x14ac:dyDescent="0.35">
      <c r="A36" s="81"/>
      <c r="B36" s="61" t="s">
        <v>170</v>
      </c>
      <c r="C36" s="81"/>
      <c r="D36" s="12" t="s">
        <v>73</v>
      </c>
      <c r="E36" s="81"/>
      <c r="F36" s="13">
        <v>0.76</v>
      </c>
      <c r="G36" s="13">
        <v>2.4</v>
      </c>
      <c r="H36" s="15">
        <v>2.1257349615558572</v>
      </c>
      <c r="I36" s="81"/>
      <c r="J36" s="15">
        <v>1.81</v>
      </c>
      <c r="K36" s="81"/>
    </row>
    <row r="37" spans="1:11" ht="14.25" customHeight="1" x14ac:dyDescent="0.35">
      <c r="A37" s="81"/>
      <c r="B37" s="84"/>
      <c r="C37" s="81"/>
      <c r="D37" s="81"/>
      <c r="E37" s="81"/>
      <c r="F37" s="81"/>
      <c r="G37" s="81"/>
      <c r="H37" s="81"/>
      <c r="I37" s="81"/>
      <c r="J37" s="81"/>
      <c r="K37" s="81"/>
    </row>
    <row r="38" spans="1:11" ht="14.25" customHeight="1" x14ac:dyDescent="0.35">
      <c r="A38" s="81"/>
      <c r="B38" s="68" t="s">
        <v>171</v>
      </c>
      <c r="C38" s="81"/>
      <c r="D38" s="10" t="s">
        <v>73</v>
      </c>
      <c r="E38" s="81"/>
      <c r="F38" s="10">
        <v>24</v>
      </c>
      <c r="G38" s="10">
        <v>5</v>
      </c>
      <c r="H38" s="11">
        <v>-65</v>
      </c>
      <c r="I38" s="81"/>
      <c r="J38" s="11">
        <v>97</v>
      </c>
      <c r="K38" s="81"/>
    </row>
    <row r="39" spans="1:11" ht="14.25" customHeight="1" x14ac:dyDescent="0.35">
      <c r="A39" s="81"/>
      <c r="B39" s="67" t="s">
        <v>158</v>
      </c>
      <c r="C39" s="81"/>
      <c r="D39" s="12" t="s">
        <v>73</v>
      </c>
      <c r="E39" s="81"/>
      <c r="F39" s="13">
        <v>36</v>
      </c>
      <c r="G39" s="13">
        <v>0</v>
      </c>
      <c r="H39" s="14">
        <v>-50</v>
      </c>
      <c r="I39" s="81"/>
      <c r="J39" s="14">
        <v>54</v>
      </c>
      <c r="K39" s="81"/>
    </row>
    <row r="40" spans="1:11" ht="14.25" customHeight="1" x14ac:dyDescent="0.35">
      <c r="A40" s="81"/>
      <c r="B40" s="67" t="s">
        <v>159</v>
      </c>
      <c r="C40" s="81"/>
      <c r="D40" s="12" t="s">
        <v>73</v>
      </c>
      <c r="E40" s="81"/>
      <c r="F40" s="13">
        <v>16</v>
      </c>
      <c r="G40" s="13">
        <v>5</v>
      </c>
      <c r="H40" s="14">
        <v>-15</v>
      </c>
      <c r="I40" s="81"/>
      <c r="J40" s="14">
        <v>43</v>
      </c>
      <c r="K40" s="81"/>
    </row>
    <row r="41" spans="1:11" ht="14.25" customHeight="1" x14ac:dyDescent="0.35">
      <c r="A41" s="81"/>
      <c r="B41" s="84"/>
      <c r="C41" s="81"/>
      <c r="D41" s="81"/>
      <c r="E41" s="81"/>
      <c r="F41" s="81"/>
      <c r="G41" s="81"/>
      <c r="H41" s="81"/>
      <c r="I41" s="81"/>
      <c r="J41" s="81"/>
      <c r="K41" s="81"/>
    </row>
    <row r="42" spans="1:11" ht="14.25" customHeight="1" x14ac:dyDescent="0.35">
      <c r="A42" s="81"/>
      <c r="B42" s="70" t="s">
        <v>172</v>
      </c>
      <c r="C42" s="81"/>
      <c r="D42" s="16" t="s">
        <v>173</v>
      </c>
      <c r="E42" s="81"/>
      <c r="F42" s="10">
        <v>2.8</v>
      </c>
      <c r="G42" s="10">
        <v>4.5</v>
      </c>
      <c r="H42" s="17">
        <v>7.4</v>
      </c>
      <c r="I42" s="81"/>
      <c r="J42" s="17">
        <v>7.4</v>
      </c>
      <c r="K42" s="81"/>
    </row>
    <row r="43" spans="1:11" ht="14.25" customHeight="1" x14ac:dyDescent="0.35">
      <c r="A43" s="81"/>
      <c r="B43" s="67" t="s">
        <v>158</v>
      </c>
      <c r="C43" s="81"/>
      <c r="D43" s="13" t="s">
        <v>173</v>
      </c>
      <c r="E43" s="81"/>
      <c r="F43" s="13">
        <v>3</v>
      </c>
      <c r="G43" s="13">
        <v>4.5</v>
      </c>
      <c r="H43" s="15">
        <v>7.1</v>
      </c>
      <c r="I43" s="81"/>
      <c r="J43" s="15">
        <v>7.35</v>
      </c>
      <c r="K43" s="81"/>
    </row>
    <row r="44" spans="1:11" ht="14.25" customHeight="1" x14ac:dyDescent="0.35">
      <c r="A44" s="81"/>
      <c r="B44" s="67" t="s">
        <v>159</v>
      </c>
      <c r="C44" s="81"/>
      <c r="D44" s="13" t="s">
        <v>173</v>
      </c>
      <c r="E44" s="81"/>
      <c r="F44" s="13">
        <v>2.1</v>
      </c>
      <c r="G44" s="13">
        <v>4.5999999999999996</v>
      </c>
      <c r="H44" s="15">
        <v>8.1999999999999993</v>
      </c>
      <c r="I44" s="81"/>
      <c r="J44" s="15">
        <v>7.53</v>
      </c>
      <c r="K44" s="81"/>
    </row>
    <row r="45" spans="1:11" ht="14.25" customHeight="1" x14ac:dyDescent="0.35">
      <c r="A45" s="81"/>
      <c r="B45" s="84"/>
      <c r="C45" s="81"/>
      <c r="D45" s="81"/>
      <c r="E45" s="81"/>
      <c r="F45" s="81"/>
      <c r="G45" s="81"/>
      <c r="H45" s="81"/>
      <c r="I45" s="81"/>
      <c r="J45" s="81"/>
      <c r="K45" s="81"/>
    </row>
    <row r="46" spans="1:11" ht="14.25" customHeight="1" x14ac:dyDescent="0.35">
      <c r="A46" s="81"/>
      <c r="B46" s="50" t="s">
        <v>174</v>
      </c>
      <c r="C46" s="81"/>
      <c r="D46" s="10" t="s">
        <v>73</v>
      </c>
      <c r="E46" s="81"/>
      <c r="F46" s="16">
        <v>247</v>
      </c>
      <c r="G46" s="16">
        <v>207</v>
      </c>
      <c r="H46" s="16">
        <v>440</v>
      </c>
      <c r="I46" s="81"/>
      <c r="J46" s="16">
        <v>397</v>
      </c>
      <c r="K46" s="81"/>
    </row>
    <row r="47" spans="1:11" ht="14.25" customHeight="1" x14ac:dyDescent="0.35">
      <c r="A47" s="81"/>
      <c r="B47" s="67" t="s">
        <v>158</v>
      </c>
      <c r="C47" s="81"/>
      <c r="D47" s="12" t="s">
        <v>73</v>
      </c>
      <c r="E47" s="81"/>
      <c r="F47" s="13">
        <v>175</v>
      </c>
      <c r="G47" s="13">
        <v>145</v>
      </c>
      <c r="H47" s="13">
        <v>335</v>
      </c>
      <c r="I47" s="81"/>
      <c r="J47" s="13">
        <v>305</v>
      </c>
      <c r="K47" s="81"/>
    </row>
    <row r="48" spans="1:11" ht="14.25" customHeight="1" x14ac:dyDescent="0.35">
      <c r="A48" s="81"/>
      <c r="B48" s="67" t="s">
        <v>159</v>
      </c>
      <c r="C48" s="81"/>
      <c r="D48" s="12" t="s">
        <v>73</v>
      </c>
      <c r="E48" s="81"/>
      <c r="F48" s="13">
        <v>72</v>
      </c>
      <c r="G48" s="13">
        <v>62</v>
      </c>
      <c r="H48" s="13">
        <v>105</v>
      </c>
      <c r="I48" s="81"/>
      <c r="J48" s="13">
        <v>92</v>
      </c>
      <c r="K48" s="81"/>
    </row>
    <row r="49" spans="1:11" ht="14.25" customHeight="1" x14ac:dyDescent="0.35">
      <c r="A49" s="81"/>
      <c r="B49" s="84"/>
      <c r="C49" s="81"/>
      <c r="D49" s="81"/>
      <c r="E49" s="81"/>
      <c r="F49" s="81"/>
      <c r="G49" s="81"/>
      <c r="H49" s="81"/>
      <c r="I49" s="81"/>
      <c r="J49" s="81"/>
      <c r="K49" s="81"/>
    </row>
    <row r="50" spans="1:11" ht="14.25" customHeight="1" x14ac:dyDescent="0.35">
      <c r="A50" s="81"/>
      <c r="B50" s="63" t="s">
        <v>175</v>
      </c>
      <c r="C50" s="81"/>
      <c r="D50" s="2" t="s">
        <v>2</v>
      </c>
      <c r="E50" s="81"/>
      <c r="F50" s="2">
        <v>2019</v>
      </c>
      <c r="G50" s="2">
        <v>2020</v>
      </c>
      <c r="H50" s="2">
        <v>2021</v>
      </c>
      <c r="I50" s="81"/>
      <c r="J50" s="2">
        <v>2022</v>
      </c>
      <c r="K50" s="81"/>
    </row>
    <row r="51" spans="1:11" ht="14.25" customHeight="1" x14ac:dyDescent="0.35">
      <c r="A51" s="81"/>
      <c r="B51" s="68" t="s">
        <v>176</v>
      </c>
      <c r="C51" s="81"/>
      <c r="D51" s="10" t="s">
        <v>73</v>
      </c>
      <c r="E51" s="81"/>
      <c r="F51" s="10">
        <v>1045</v>
      </c>
      <c r="G51" s="10">
        <v>1042</v>
      </c>
      <c r="H51" s="11">
        <v>1771</v>
      </c>
      <c r="I51" s="81"/>
      <c r="J51" s="11">
        <v>1824</v>
      </c>
      <c r="K51" s="81"/>
    </row>
    <row r="52" spans="1:11" ht="14.25" customHeight="1" x14ac:dyDescent="0.35">
      <c r="A52" s="81"/>
      <c r="B52" s="67" t="s">
        <v>177</v>
      </c>
      <c r="C52" s="81"/>
      <c r="D52" s="3" t="s">
        <v>73</v>
      </c>
      <c r="E52" s="81"/>
      <c r="F52" s="3">
        <v>1045</v>
      </c>
      <c r="G52" s="3">
        <v>1042</v>
      </c>
      <c r="H52" s="18">
        <v>1755</v>
      </c>
      <c r="I52" s="81"/>
      <c r="J52" s="18">
        <v>1810</v>
      </c>
      <c r="K52" s="81"/>
    </row>
    <row r="53" spans="1:11" ht="14.25" customHeight="1" x14ac:dyDescent="0.35">
      <c r="A53" s="81"/>
      <c r="B53" s="67" t="s">
        <v>178</v>
      </c>
      <c r="C53" s="81"/>
      <c r="D53" s="3" t="s">
        <v>73</v>
      </c>
      <c r="E53" s="81"/>
      <c r="F53" s="3">
        <v>0</v>
      </c>
      <c r="G53" s="3">
        <v>1</v>
      </c>
      <c r="H53" s="18">
        <v>16</v>
      </c>
      <c r="I53" s="81"/>
      <c r="J53" s="18">
        <v>14</v>
      </c>
      <c r="K53" s="81"/>
    </row>
    <row r="54" spans="1:11" ht="14.25" customHeight="1" x14ac:dyDescent="0.35">
      <c r="A54" s="81"/>
      <c r="B54" s="84"/>
      <c r="C54" s="81"/>
      <c r="D54" s="81"/>
      <c r="E54" s="81"/>
      <c r="F54" s="81"/>
      <c r="G54" s="81"/>
      <c r="H54" s="81"/>
      <c r="I54" s="81"/>
      <c r="J54" s="81"/>
      <c r="K54" s="81"/>
    </row>
    <row r="55" spans="1:11" ht="14.25" customHeight="1" x14ac:dyDescent="0.35">
      <c r="A55" s="81"/>
      <c r="B55" s="68" t="s">
        <v>179</v>
      </c>
      <c r="C55" s="81"/>
      <c r="D55" s="10" t="s">
        <v>73</v>
      </c>
      <c r="E55" s="81"/>
      <c r="F55" s="10">
        <v>171</v>
      </c>
      <c r="G55" s="10">
        <v>203</v>
      </c>
      <c r="H55" s="11">
        <v>324</v>
      </c>
      <c r="I55" s="81"/>
      <c r="J55" s="11">
        <v>426</v>
      </c>
      <c r="K55" s="81"/>
    </row>
    <row r="56" spans="1:11" ht="14.25" customHeight="1" x14ac:dyDescent="0.35">
      <c r="A56" s="81"/>
      <c r="B56" s="67" t="s">
        <v>180</v>
      </c>
      <c r="C56" s="81"/>
      <c r="D56" s="13" t="s">
        <v>73</v>
      </c>
      <c r="E56" s="81"/>
      <c r="F56" s="13">
        <v>171</v>
      </c>
      <c r="G56" s="13">
        <v>203</v>
      </c>
      <c r="H56" s="14">
        <v>315</v>
      </c>
      <c r="I56" s="81"/>
      <c r="J56" s="14">
        <v>415</v>
      </c>
      <c r="K56" s="81"/>
    </row>
    <row r="57" spans="1:11" ht="14.25" customHeight="1" x14ac:dyDescent="0.35">
      <c r="A57" s="81"/>
      <c r="B57" s="67" t="s">
        <v>181</v>
      </c>
      <c r="C57" s="81"/>
      <c r="D57" s="13" t="s">
        <v>173</v>
      </c>
      <c r="E57" s="81"/>
      <c r="F57" s="13">
        <v>100</v>
      </c>
      <c r="G57" s="13">
        <v>100</v>
      </c>
      <c r="H57" s="19">
        <v>97.222222222222214</v>
      </c>
      <c r="I57" s="81"/>
      <c r="J57" s="19">
        <v>97.417840375586849</v>
      </c>
      <c r="K57" s="81"/>
    </row>
    <row r="58" spans="1:11" ht="14.25" customHeight="1" x14ac:dyDescent="0.35">
      <c r="A58" s="81"/>
      <c r="B58" s="84"/>
      <c r="C58" s="81"/>
      <c r="D58" s="81"/>
      <c r="E58" s="81"/>
      <c r="F58" s="81"/>
      <c r="G58" s="81"/>
      <c r="H58" s="81"/>
      <c r="I58" s="81"/>
      <c r="J58" s="81"/>
      <c r="K58" s="81"/>
    </row>
    <row r="59" spans="1:11" ht="14.25" customHeight="1" x14ac:dyDescent="0.35">
      <c r="A59" s="81"/>
      <c r="B59" s="68" t="s">
        <v>182</v>
      </c>
      <c r="C59" s="81"/>
      <c r="D59" s="10" t="s">
        <v>73</v>
      </c>
      <c r="E59" s="81"/>
      <c r="F59" s="10">
        <v>982</v>
      </c>
      <c r="G59" s="10">
        <v>992</v>
      </c>
      <c r="H59" s="11">
        <v>1691</v>
      </c>
      <c r="I59" s="81"/>
      <c r="J59" s="11">
        <v>1729</v>
      </c>
      <c r="K59" s="81"/>
    </row>
    <row r="60" spans="1:11" ht="14.25" customHeight="1" x14ac:dyDescent="0.35">
      <c r="A60" s="81"/>
      <c r="B60" s="67" t="s">
        <v>158</v>
      </c>
      <c r="C60" s="81"/>
      <c r="D60" s="13" t="s">
        <v>73</v>
      </c>
      <c r="E60" s="81"/>
      <c r="F60" s="13">
        <v>804</v>
      </c>
      <c r="G60" s="13">
        <v>800</v>
      </c>
      <c r="H60" s="14">
        <v>1314</v>
      </c>
      <c r="I60" s="81"/>
      <c r="J60" s="14">
        <v>1330</v>
      </c>
      <c r="K60" s="81"/>
    </row>
    <row r="61" spans="1:11" ht="14.25" customHeight="1" x14ac:dyDescent="0.35">
      <c r="A61" s="81"/>
      <c r="B61" s="67" t="s">
        <v>159</v>
      </c>
      <c r="C61" s="81"/>
      <c r="D61" s="13" t="s">
        <v>73</v>
      </c>
      <c r="E61" s="81"/>
      <c r="F61" s="13">
        <v>188</v>
      </c>
      <c r="G61" s="13">
        <v>192</v>
      </c>
      <c r="H61" s="14">
        <v>377</v>
      </c>
      <c r="I61" s="81"/>
      <c r="J61" s="14">
        <v>399</v>
      </c>
      <c r="K61" s="81"/>
    </row>
    <row r="62" spans="1:11" ht="14.25" customHeight="1" x14ac:dyDescent="0.35">
      <c r="A62" s="81"/>
      <c r="B62" s="84"/>
      <c r="C62" s="81"/>
      <c r="D62" s="81"/>
      <c r="E62" s="81"/>
      <c r="F62" s="81"/>
      <c r="G62" s="81"/>
      <c r="H62" s="81"/>
      <c r="I62" s="81"/>
      <c r="J62" s="81"/>
      <c r="K62" s="81"/>
    </row>
    <row r="63" spans="1:11" ht="14.25" customHeight="1" x14ac:dyDescent="0.35">
      <c r="A63" s="81"/>
      <c r="B63" s="68" t="s">
        <v>183</v>
      </c>
      <c r="C63" s="81"/>
      <c r="D63" s="10" t="s">
        <v>73</v>
      </c>
      <c r="E63" s="81"/>
      <c r="F63" s="10">
        <v>63</v>
      </c>
      <c r="G63" s="10">
        <v>49</v>
      </c>
      <c r="H63" s="11">
        <v>64</v>
      </c>
      <c r="I63" s="81"/>
      <c r="J63" s="11">
        <v>47</v>
      </c>
      <c r="K63" s="81"/>
    </row>
    <row r="64" spans="1:11" ht="14.25" customHeight="1" x14ac:dyDescent="0.35">
      <c r="A64" s="81"/>
      <c r="B64" s="67" t="s">
        <v>158</v>
      </c>
      <c r="C64" s="81"/>
      <c r="D64" s="13" t="s">
        <v>73</v>
      </c>
      <c r="E64" s="81"/>
      <c r="F64" s="13">
        <v>5</v>
      </c>
      <c r="G64" s="13">
        <v>4</v>
      </c>
      <c r="H64" s="14">
        <v>4</v>
      </c>
      <c r="I64" s="81"/>
      <c r="J64" s="14">
        <v>6</v>
      </c>
      <c r="K64" s="81"/>
    </row>
    <row r="65" spans="1:11" ht="14.25" customHeight="1" x14ac:dyDescent="0.35">
      <c r="A65" s="81"/>
      <c r="B65" s="67" t="s">
        <v>159</v>
      </c>
      <c r="C65" s="81"/>
      <c r="D65" s="13" t="s">
        <v>73</v>
      </c>
      <c r="E65" s="81"/>
      <c r="F65" s="13">
        <v>48</v>
      </c>
      <c r="G65" s="13">
        <v>45</v>
      </c>
      <c r="H65" s="14">
        <v>60</v>
      </c>
      <c r="I65" s="81"/>
      <c r="J65" s="14">
        <v>41</v>
      </c>
      <c r="K65" s="81"/>
    </row>
    <row r="66" spans="1:11" ht="14.25" customHeight="1" x14ac:dyDescent="0.35">
      <c r="A66" s="81"/>
      <c r="B66" s="84"/>
      <c r="C66" s="81"/>
      <c r="D66" s="81"/>
      <c r="E66" s="81"/>
      <c r="F66" s="81"/>
      <c r="G66" s="81"/>
      <c r="H66" s="81"/>
      <c r="I66" s="81"/>
      <c r="J66" s="81"/>
      <c r="K66" s="81"/>
    </row>
    <row r="67" spans="1:11" ht="14.25" customHeight="1" x14ac:dyDescent="0.35">
      <c r="A67" s="81"/>
      <c r="B67" s="68" t="s">
        <v>184</v>
      </c>
      <c r="C67" s="81"/>
      <c r="D67" s="10" t="s">
        <v>73</v>
      </c>
      <c r="E67" s="81"/>
      <c r="F67" s="10">
        <v>1</v>
      </c>
      <c r="G67" s="10">
        <v>0</v>
      </c>
      <c r="H67" s="11">
        <v>22</v>
      </c>
      <c r="I67" s="81"/>
      <c r="J67" s="11">
        <v>2</v>
      </c>
      <c r="K67" s="81"/>
    </row>
    <row r="68" spans="1:11" ht="14.25" customHeight="1" x14ac:dyDescent="0.35">
      <c r="A68" s="81"/>
      <c r="B68" s="67" t="s">
        <v>158</v>
      </c>
      <c r="C68" s="81"/>
      <c r="D68" s="13" t="s">
        <v>73</v>
      </c>
      <c r="E68" s="81"/>
      <c r="F68" s="13">
        <v>1</v>
      </c>
      <c r="G68" s="13">
        <v>0</v>
      </c>
      <c r="H68" s="14">
        <v>11</v>
      </c>
      <c r="I68" s="81"/>
      <c r="J68" s="14">
        <v>1</v>
      </c>
      <c r="K68" s="81"/>
    </row>
    <row r="69" spans="1:11" ht="14.25" customHeight="1" x14ac:dyDescent="0.35">
      <c r="A69" s="81"/>
      <c r="B69" s="67" t="s">
        <v>159</v>
      </c>
      <c r="C69" s="81"/>
      <c r="D69" s="13" t="s">
        <v>73</v>
      </c>
      <c r="E69" s="81"/>
      <c r="F69" s="13">
        <v>0</v>
      </c>
      <c r="G69" s="13">
        <v>0</v>
      </c>
      <c r="H69" s="14">
        <v>11</v>
      </c>
      <c r="I69" s="81"/>
      <c r="J69" s="14">
        <v>1</v>
      </c>
      <c r="K69" s="81"/>
    </row>
    <row r="70" spans="1:11" ht="14.25" customHeight="1" x14ac:dyDescent="0.35">
      <c r="A70" s="81"/>
      <c r="B70" s="84"/>
      <c r="C70" s="81"/>
      <c r="D70" s="81"/>
      <c r="E70" s="81"/>
      <c r="F70" s="81"/>
      <c r="G70" s="81"/>
      <c r="H70" s="81"/>
      <c r="I70" s="81"/>
      <c r="J70" s="81"/>
      <c r="K70" s="81"/>
    </row>
    <row r="71" spans="1:11" ht="14.25" customHeight="1" x14ac:dyDescent="0.35">
      <c r="A71" s="81"/>
      <c r="B71" s="48" t="s">
        <v>185</v>
      </c>
      <c r="C71" s="81"/>
      <c r="D71" s="2" t="s">
        <v>2</v>
      </c>
      <c r="E71" s="81"/>
      <c r="F71" s="2">
        <v>2019</v>
      </c>
      <c r="G71" s="2">
        <v>2020</v>
      </c>
      <c r="H71" s="2">
        <v>2021</v>
      </c>
      <c r="I71" s="81"/>
      <c r="J71" s="2">
        <v>2022</v>
      </c>
      <c r="K71" s="81"/>
    </row>
    <row r="72" spans="1:11" ht="14.25" customHeight="1" x14ac:dyDescent="0.35">
      <c r="A72" s="81"/>
      <c r="B72" s="68" t="s">
        <v>186</v>
      </c>
      <c r="C72" s="81"/>
      <c r="D72" s="10" t="s">
        <v>73</v>
      </c>
      <c r="E72" s="81"/>
      <c r="F72" s="10">
        <f>F73+F74</f>
        <v>1045</v>
      </c>
      <c r="G72" s="10">
        <f>G73+G74</f>
        <v>1042</v>
      </c>
      <c r="H72" s="11">
        <v>1771</v>
      </c>
      <c r="I72" s="81"/>
      <c r="J72" s="11">
        <v>1824</v>
      </c>
      <c r="K72" s="81"/>
    </row>
    <row r="73" spans="1:11" ht="14.25" customHeight="1" x14ac:dyDescent="0.35">
      <c r="A73" s="81"/>
      <c r="B73" s="67" t="s">
        <v>158</v>
      </c>
      <c r="C73" s="81"/>
      <c r="D73" s="12" t="s">
        <v>73</v>
      </c>
      <c r="E73" s="81"/>
      <c r="F73" s="13">
        <v>809</v>
      </c>
      <c r="G73" s="13">
        <v>805</v>
      </c>
      <c r="H73" s="14">
        <v>1333</v>
      </c>
      <c r="I73" s="81"/>
      <c r="J73" s="14">
        <v>1358</v>
      </c>
      <c r="K73" s="81"/>
    </row>
    <row r="74" spans="1:11" ht="14.25" customHeight="1" x14ac:dyDescent="0.35">
      <c r="A74" s="81"/>
      <c r="B74" s="67" t="s">
        <v>159</v>
      </c>
      <c r="C74" s="81"/>
      <c r="D74" s="12" t="s">
        <v>73</v>
      </c>
      <c r="E74" s="81"/>
      <c r="F74" s="13">
        <v>236</v>
      </c>
      <c r="G74" s="13">
        <v>237</v>
      </c>
      <c r="H74" s="14">
        <v>438</v>
      </c>
      <c r="I74" s="81"/>
      <c r="J74" s="14">
        <v>466</v>
      </c>
      <c r="K74" s="81"/>
    </row>
    <row r="75" spans="1:11" ht="14.25" customHeight="1" x14ac:dyDescent="0.35">
      <c r="A75" s="81"/>
      <c r="B75" s="67" t="s">
        <v>158</v>
      </c>
      <c r="C75" s="81"/>
      <c r="D75" s="12" t="s">
        <v>173</v>
      </c>
      <c r="E75" s="81"/>
      <c r="F75" s="13">
        <v>77</v>
      </c>
      <c r="G75" s="13">
        <v>77</v>
      </c>
      <c r="H75" s="13">
        <v>75.27</v>
      </c>
      <c r="I75" s="81"/>
      <c r="J75" s="13">
        <v>74.45</v>
      </c>
      <c r="K75" s="81"/>
    </row>
    <row r="76" spans="1:11" ht="14.25" customHeight="1" x14ac:dyDescent="0.35">
      <c r="A76" s="81"/>
      <c r="B76" s="67" t="s">
        <v>159</v>
      </c>
      <c r="C76" s="81"/>
      <c r="D76" s="12" t="s">
        <v>173</v>
      </c>
      <c r="E76" s="81"/>
      <c r="F76" s="13">
        <v>23</v>
      </c>
      <c r="G76" s="13">
        <v>23</v>
      </c>
      <c r="H76" s="13">
        <v>24.73</v>
      </c>
      <c r="I76" s="81"/>
      <c r="J76" s="13">
        <v>25.54</v>
      </c>
      <c r="K76" s="81"/>
    </row>
    <row r="77" spans="1:11" ht="14.25" customHeight="1" x14ac:dyDescent="0.35">
      <c r="A77" s="81"/>
      <c r="B77" s="84"/>
      <c r="C77" s="81"/>
      <c r="D77" s="81"/>
      <c r="E77" s="81"/>
      <c r="F77" s="81"/>
      <c r="G77" s="81"/>
      <c r="H77" s="81"/>
      <c r="I77" s="81"/>
      <c r="J77" s="81"/>
      <c r="K77" s="81"/>
    </row>
    <row r="78" spans="1:11" ht="14.25" customHeight="1" x14ac:dyDescent="0.35">
      <c r="A78" s="81"/>
      <c r="B78" s="68" t="s">
        <v>187</v>
      </c>
      <c r="C78" s="81"/>
      <c r="D78" s="10" t="s">
        <v>73</v>
      </c>
      <c r="E78" s="81"/>
      <c r="F78" s="10">
        <v>171</v>
      </c>
      <c r="G78" s="10">
        <v>203</v>
      </c>
      <c r="H78" s="11">
        <f>H79+H80</f>
        <v>324</v>
      </c>
      <c r="I78" s="81"/>
      <c r="J78" s="11">
        <v>426</v>
      </c>
      <c r="K78" s="81"/>
    </row>
    <row r="79" spans="1:11" ht="14.25" customHeight="1" x14ac:dyDescent="0.35">
      <c r="A79" s="81"/>
      <c r="B79" s="67" t="s">
        <v>158</v>
      </c>
      <c r="C79" s="81"/>
      <c r="D79" s="12" t="s">
        <v>73</v>
      </c>
      <c r="E79" s="81"/>
      <c r="F79" s="13">
        <v>137</v>
      </c>
      <c r="G79" s="13">
        <v>164</v>
      </c>
      <c r="H79" s="14">
        <v>260</v>
      </c>
      <c r="I79" s="81"/>
      <c r="J79" s="14">
        <v>329</v>
      </c>
      <c r="K79" s="81"/>
    </row>
    <row r="80" spans="1:11" ht="14.25" customHeight="1" x14ac:dyDescent="0.35">
      <c r="A80" s="81"/>
      <c r="B80" s="67" t="s">
        <v>159</v>
      </c>
      <c r="C80" s="81"/>
      <c r="D80" s="12" t="s">
        <v>73</v>
      </c>
      <c r="E80" s="81"/>
      <c r="F80" s="13">
        <v>34</v>
      </c>
      <c r="G80" s="13">
        <v>39</v>
      </c>
      <c r="H80" s="14">
        <v>64</v>
      </c>
      <c r="I80" s="81"/>
      <c r="J80" s="14">
        <v>97</v>
      </c>
      <c r="K80" s="81"/>
    </row>
    <row r="81" spans="1:11" ht="14.25" customHeight="1" x14ac:dyDescent="0.35">
      <c r="A81" s="81"/>
      <c r="B81" s="67" t="s">
        <v>158</v>
      </c>
      <c r="C81" s="81"/>
      <c r="D81" s="12" t="s">
        <v>173</v>
      </c>
      <c r="E81" s="81"/>
      <c r="F81" s="13">
        <v>80</v>
      </c>
      <c r="G81" s="13">
        <v>80</v>
      </c>
      <c r="H81" s="13">
        <v>80.239999999999995</v>
      </c>
      <c r="I81" s="81"/>
      <c r="J81" s="13">
        <v>77.23</v>
      </c>
      <c r="K81" s="81"/>
    </row>
    <row r="82" spans="1:11" ht="14.25" customHeight="1" x14ac:dyDescent="0.35">
      <c r="A82" s="81"/>
      <c r="B82" s="67" t="s">
        <v>159</v>
      </c>
      <c r="C82" s="81"/>
      <c r="D82" s="12" t="s">
        <v>173</v>
      </c>
      <c r="E82" s="81"/>
      <c r="F82" s="13">
        <v>20</v>
      </c>
      <c r="G82" s="13">
        <v>20</v>
      </c>
      <c r="H82" s="13">
        <v>19.760000000000002</v>
      </c>
      <c r="I82" s="81"/>
      <c r="J82" s="13">
        <v>22.77</v>
      </c>
      <c r="K82" s="81"/>
    </row>
    <row r="83" spans="1:11" ht="14.25" customHeight="1" x14ac:dyDescent="0.35">
      <c r="A83" s="81"/>
      <c r="B83" s="84"/>
      <c r="C83" s="81"/>
      <c r="D83" s="81"/>
      <c r="E83" s="81"/>
      <c r="F83" s="81"/>
      <c r="G83" s="81"/>
      <c r="H83" s="81"/>
      <c r="I83" s="81"/>
      <c r="J83" s="81"/>
      <c r="K83" s="81"/>
    </row>
    <row r="84" spans="1:11" ht="14.25" customHeight="1" x14ac:dyDescent="0.35">
      <c r="A84" s="81"/>
      <c r="B84" s="68" t="s">
        <v>188</v>
      </c>
      <c r="C84" s="81"/>
      <c r="D84" s="10" t="s">
        <v>73</v>
      </c>
      <c r="E84" s="81"/>
      <c r="F84" s="10">
        <v>10</v>
      </c>
      <c r="G84" s="10">
        <v>11</v>
      </c>
      <c r="H84" s="10">
        <v>11</v>
      </c>
      <c r="I84" s="81"/>
      <c r="J84" s="10">
        <v>9</v>
      </c>
      <c r="K84" s="81"/>
    </row>
    <row r="85" spans="1:11" ht="14.25" customHeight="1" x14ac:dyDescent="0.35">
      <c r="A85" s="81"/>
      <c r="B85" s="67" t="s">
        <v>158</v>
      </c>
      <c r="C85" s="81"/>
      <c r="D85" s="12" t="s">
        <v>73</v>
      </c>
      <c r="E85" s="81"/>
      <c r="F85" s="13">
        <v>9</v>
      </c>
      <c r="G85" s="13">
        <v>10</v>
      </c>
      <c r="H85" s="13">
        <v>7</v>
      </c>
      <c r="I85" s="81"/>
      <c r="J85" s="13">
        <v>6</v>
      </c>
      <c r="K85" s="81"/>
    </row>
    <row r="86" spans="1:11" ht="14.25" customHeight="1" x14ac:dyDescent="0.35">
      <c r="A86" s="81"/>
      <c r="B86" s="67" t="s">
        <v>159</v>
      </c>
      <c r="C86" s="81"/>
      <c r="D86" s="12" t="s">
        <v>73</v>
      </c>
      <c r="E86" s="81"/>
      <c r="F86" s="13">
        <v>1</v>
      </c>
      <c r="G86" s="13">
        <v>1</v>
      </c>
      <c r="H86" s="13">
        <v>4</v>
      </c>
      <c r="I86" s="81"/>
      <c r="J86" s="13">
        <v>3</v>
      </c>
      <c r="K86" s="81"/>
    </row>
    <row r="87" spans="1:11" ht="14.25" customHeight="1" x14ac:dyDescent="0.35">
      <c r="A87" s="81"/>
      <c r="B87" s="67" t="s">
        <v>158</v>
      </c>
      <c r="C87" s="81"/>
      <c r="D87" s="12" t="s">
        <v>173</v>
      </c>
      <c r="E87" s="81"/>
      <c r="F87" s="13">
        <v>89</v>
      </c>
      <c r="G87" s="13">
        <v>90</v>
      </c>
      <c r="H87" s="13">
        <v>63.6</v>
      </c>
      <c r="I87" s="81"/>
      <c r="J87" s="13">
        <v>66.599999999999994</v>
      </c>
      <c r="K87" s="81"/>
    </row>
    <row r="88" spans="1:11" ht="14.25" customHeight="1" x14ac:dyDescent="0.35">
      <c r="A88" s="81"/>
      <c r="B88" s="67" t="s">
        <v>159</v>
      </c>
      <c r="C88" s="81"/>
      <c r="D88" s="12" t="s">
        <v>173</v>
      </c>
      <c r="E88" s="81"/>
      <c r="F88" s="13">
        <v>11</v>
      </c>
      <c r="G88" s="13">
        <v>10</v>
      </c>
      <c r="H88" s="13">
        <v>36.4</v>
      </c>
      <c r="I88" s="81"/>
      <c r="J88" s="13">
        <v>33.299999999999997</v>
      </c>
      <c r="K88" s="81"/>
    </row>
    <row r="89" spans="1:11" ht="14.25" customHeight="1" x14ac:dyDescent="0.35">
      <c r="A89" s="81"/>
      <c r="B89" s="84"/>
      <c r="C89" s="81"/>
      <c r="D89" s="81"/>
      <c r="E89" s="81"/>
      <c r="F89" s="81"/>
      <c r="G89" s="81"/>
      <c r="H89" s="81"/>
      <c r="I89" s="81"/>
      <c r="J89" s="81"/>
      <c r="K89" s="81"/>
    </row>
    <row r="90" spans="1:11" ht="14.25" customHeight="1" x14ac:dyDescent="0.35">
      <c r="A90" s="81"/>
      <c r="B90" s="68" t="s">
        <v>189</v>
      </c>
      <c r="C90" s="81"/>
      <c r="D90" s="10" t="s">
        <v>73</v>
      </c>
      <c r="E90" s="81"/>
      <c r="F90" s="10">
        <v>10</v>
      </c>
      <c r="G90" s="10">
        <v>11</v>
      </c>
      <c r="H90" s="10">
        <v>11</v>
      </c>
      <c r="I90" s="81"/>
      <c r="J90" s="10">
        <v>9</v>
      </c>
      <c r="K90" s="81"/>
    </row>
    <row r="91" spans="1:11" ht="14.25" customHeight="1" x14ac:dyDescent="0.35">
      <c r="A91" s="81"/>
      <c r="B91" s="67" t="s">
        <v>190</v>
      </c>
      <c r="C91" s="81"/>
      <c r="D91" s="12" t="s">
        <v>73</v>
      </c>
      <c r="E91" s="81"/>
      <c r="F91" s="13">
        <v>0</v>
      </c>
      <c r="G91" s="13">
        <v>0</v>
      </c>
      <c r="H91" s="13">
        <v>0</v>
      </c>
      <c r="I91" s="81"/>
      <c r="J91" s="13">
        <v>0</v>
      </c>
      <c r="K91" s="81"/>
    </row>
    <row r="92" spans="1:11" ht="14.25" customHeight="1" x14ac:dyDescent="0.35">
      <c r="A92" s="81"/>
      <c r="B92" s="67" t="s">
        <v>162</v>
      </c>
      <c r="C92" s="81"/>
      <c r="D92" s="12" t="s">
        <v>73</v>
      </c>
      <c r="E92" s="81"/>
      <c r="F92" s="13">
        <v>1</v>
      </c>
      <c r="G92" s="13">
        <v>1</v>
      </c>
      <c r="H92" s="13">
        <v>1</v>
      </c>
      <c r="I92" s="81"/>
      <c r="J92" s="13">
        <v>1</v>
      </c>
      <c r="K92" s="81"/>
    </row>
    <row r="93" spans="1:11" ht="14.25" customHeight="1" x14ac:dyDescent="0.35">
      <c r="A93" s="81"/>
      <c r="B93" s="67" t="s">
        <v>191</v>
      </c>
      <c r="C93" s="81"/>
      <c r="D93" s="12" t="s">
        <v>73</v>
      </c>
      <c r="E93" s="81"/>
      <c r="F93" s="13">
        <v>9</v>
      </c>
      <c r="G93" s="13">
        <v>10</v>
      </c>
      <c r="H93" s="13">
        <v>10</v>
      </c>
      <c r="I93" s="81"/>
      <c r="J93" s="13">
        <v>8</v>
      </c>
      <c r="K93" s="81"/>
    </row>
    <row r="94" spans="1:11" ht="14.25" customHeight="1" x14ac:dyDescent="0.35">
      <c r="A94" s="81"/>
      <c r="B94" s="67" t="s">
        <v>192</v>
      </c>
      <c r="C94" s="81"/>
      <c r="D94" s="12" t="s">
        <v>73</v>
      </c>
      <c r="E94" s="81"/>
      <c r="F94" s="12" t="s">
        <v>16</v>
      </c>
      <c r="G94" s="12" t="s">
        <v>16</v>
      </c>
      <c r="H94" s="13">
        <v>5</v>
      </c>
      <c r="I94" s="81"/>
      <c r="J94" s="13">
        <v>3</v>
      </c>
      <c r="K94" s="81"/>
    </row>
    <row r="95" spans="1:11" ht="14.25" customHeight="1" x14ac:dyDescent="0.35">
      <c r="A95" s="81"/>
      <c r="B95" s="67" t="s">
        <v>193</v>
      </c>
      <c r="C95" s="81"/>
      <c r="D95" s="12" t="s">
        <v>73</v>
      </c>
      <c r="E95" s="81"/>
      <c r="F95" s="12" t="s">
        <v>16</v>
      </c>
      <c r="G95" s="12" t="s">
        <v>16</v>
      </c>
      <c r="H95" s="13">
        <v>4</v>
      </c>
      <c r="I95" s="81"/>
      <c r="J95" s="13">
        <v>4</v>
      </c>
      <c r="K95" s="81"/>
    </row>
    <row r="96" spans="1:11" ht="14.25" customHeight="1" x14ac:dyDescent="0.35">
      <c r="A96" s="81"/>
      <c r="B96" s="67" t="s">
        <v>194</v>
      </c>
      <c r="C96" s="81"/>
      <c r="D96" s="12" t="s">
        <v>73</v>
      </c>
      <c r="E96" s="81"/>
      <c r="F96" s="12" t="s">
        <v>16</v>
      </c>
      <c r="G96" s="12" t="s">
        <v>16</v>
      </c>
      <c r="H96" s="13">
        <v>2</v>
      </c>
      <c r="I96" s="81"/>
      <c r="J96" s="13">
        <v>2</v>
      </c>
      <c r="K96" s="81"/>
    </row>
    <row r="97" spans="1:11" ht="14.25" customHeight="1" x14ac:dyDescent="0.35">
      <c r="A97" s="81"/>
      <c r="B97" s="84"/>
      <c r="C97" s="81"/>
      <c r="D97" s="81"/>
      <c r="E97" s="81"/>
      <c r="F97" s="81"/>
      <c r="G97" s="81"/>
      <c r="H97" s="81"/>
      <c r="I97" s="81"/>
      <c r="J97" s="81"/>
      <c r="K97" s="81"/>
    </row>
    <row r="98" spans="1:11" ht="14.25" customHeight="1" x14ac:dyDescent="0.35">
      <c r="A98" s="81"/>
      <c r="B98" s="68" t="s">
        <v>195</v>
      </c>
      <c r="C98" s="81"/>
      <c r="D98" s="10" t="s">
        <v>73</v>
      </c>
      <c r="E98" s="81"/>
      <c r="F98" s="10" t="s">
        <v>16</v>
      </c>
      <c r="G98" s="10" t="s">
        <v>16</v>
      </c>
      <c r="H98" s="10">
        <v>11</v>
      </c>
      <c r="I98" s="81"/>
      <c r="J98" s="10">
        <v>9</v>
      </c>
      <c r="K98" s="81"/>
    </row>
    <row r="99" spans="1:11" ht="14.25" customHeight="1" x14ac:dyDescent="0.35">
      <c r="A99" s="81"/>
      <c r="B99" s="67" t="s">
        <v>196</v>
      </c>
      <c r="C99" s="81"/>
      <c r="D99" s="12" t="s">
        <v>73</v>
      </c>
      <c r="E99" s="81"/>
      <c r="F99" s="12" t="s">
        <v>16</v>
      </c>
      <c r="G99" s="12" t="s">
        <v>16</v>
      </c>
      <c r="H99" s="13">
        <v>11</v>
      </c>
      <c r="I99" s="81"/>
      <c r="J99" s="13">
        <v>8</v>
      </c>
      <c r="K99" s="81"/>
    </row>
    <row r="100" spans="1:11" ht="14.25" customHeight="1" x14ac:dyDescent="0.35">
      <c r="A100" s="81"/>
      <c r="B100" s="71" t="s">
        <v>197</v>
      </c>
      <c r="C100" s="81"/>
      <c r="D100" s="12" t="s">
        <v>73</v>
      </c>
      <c r="E100" s="81"/>
      <c r="F100" s="12" t="s">
        <v>16</v>
      </c>
      <c r="G100" s="12" t="s">
        <v>16</v>
      </c>
      <c r="H100" s="13">
        <v>3</v>
      </c>
      <c r="I100" s="81"/>
      <c r="J100" s="13">
        <v>2</v>
      </c>
      <c r="K100" s="81"/>
    </row>
    <row r="101" spans="1:11" ht="14.25" customHeight="1" x14ac:dyDescent="0.35">
      <c r="A101" s="81"/>
      <c r="B101" s="71" t="s">
        <v>198</v>
      </c>
      <c r="C101" s="81"/>
      <c r="D101" s="12" t="s">
        <v>73</v>
      </c>
      <c r="E101" s="81"/>
      <c r="F101" s="12" t="s">
        <v>16</v>
      </c>
      <c r="G101" s="12" t="s">
        <v>16</v>
      </c>
      <c r="H101" s="13">
        <v>8</v>
      </c>
      <c r="I101" s="81"/>
      <c r="J101" s="13">
        <v>6</v>
      </c>
      <c r="K101" s="81"/>
    </row>
    <row r="102" spans="1:11" ht="14.25" customHeight="1" x14ac:dyDescent="0.35">
      <c r="A102" s="81"/>
      <c r="B102" s="67" t="s">
        <v>199</v>
      </c>
      <c r="C102" s="81"/>
      <c r="D102" s="12" t="s">
        <v>73</v>
      </c>
      <c r="E102" s="81"/>
      <c r="F102" s="12" t="s">
        <v>16</v>
      </c>
      <c r="G102" s="12" t="s">
        <v>16</v>
      </c>
      <c r="H102" s="13">
        <v>0</v>
      </c>
      <c r="I102" s="81"/>
      <c r="J102" s="13">
        <v>0</v>
      </c>
      <c r="K102" s="81"/>
    </row>
    <row r="103" spans="1:11" ht="14.25" customHeight="1" x14ac:dyDescent="0.35">
      <c r="A103" s="81"/>
      <c r="B103" s="67" t="s">
        <v>200</v>
      </c>
      <c r="C103" s="81"/>
      <c r="D103" s="12" t="s">
        <v>73</v>
      </c>
      <c r="E103" s="81"/>
      <c r="F103" s="12" t="s">
        <v>16</v>
      </c>
      <c r="G103" s="12" t="s">
        <v>16</v>
      </c>
      <c r="H103" s="13">
        <v>0</v>
      </c>
      <c r="I103" s="81"/>
      <c r="J103" s="13">
        <v>0</v>
      </c>
      <c r="K103" s="81"/>
    </row>
    <row r="104" spans="1:11" ht="14.25" customHeight="1" x14ac:dyDescent="0.35">
      <c r="A104" s="81"/>
      <c r="B104" s="67" t="s">
        <v>201</v>
      </c>
      <c r="C104" s="81"/>
      <c r="D104" s="12" t="s">
        <v>73</v>
      </c>
      <c r="E104" s="81"/>
      <c r="F104" s="12" t="s">
        <v>16</v>
      </c>
      <c r="G104" s="12" t="s">
        <v>16</v>
      </c>
      <c r="H104" s="13">
        <v>0</v>
      </c>
      <c r="I104" s="81"/>
      <c r="J104" s="13">
        <v>0</v>
      </c>
      <c r="K104" s="81"/>
    </row>
    <row r="105" spans="1:11" ht="14.25" customHeight="1" x14ac:dyDescent="0.35">
      <c r="A105" s="81"/>
      <c r="B105" s="67" t="s">
        <v>202</v>
      </c>
      <c r="C105" s="81"/>
      <c r="D105" s="12" t="s">
        <v>73</v>
      </c>
      <c r="E105" s="81"/>
      <c r="F105" s="12" t="s">
        <v>16</v>
      </c>
      <c r="G105" s="12" t="s">
        <v>16</v>
      </c>
      <c r="H105" s="13">
        <v>0</v>
      </c>
      <c r="I105" s="81"/>
      <c r="J105" s="13">
        <v>1</v>
      </c>
      <c r="K105" s="81"/>
    </row>
    <row r="106" spans="1:11" ht="14.25" customHeight="1" x14ac:dyDescent="0.35">
      <c r="A106" s="81"/>
      <c r="B106" s="84"/>
      <c r="C106" s="81"/>
      <c r="D106" s="81"/>
      <c r="E106" s="81"/>
      <c r="F106" s="81"/>
      <c r="G106" s="81"/>
      <c r="H106" s="81"/>
      <c r="I106" s="81"/>
      <c r="J106" s="81"/>
      <c r="K106" s="81"/>
    </row>
    <row r="107" spans="1:11" ht="14.25" customHeight="1" x14ac:dyDescent="0.35">
      <c r="A107" s="81"/>
      <c r="B107" s="68" t="s">
        <v>203</v>
      </c>
      <c r="C107" s="81"/>
      <c r="D107" s="10" t="s">
        <v>73</v>
      </c>
      <c r="E107" s="81"/>
      <c r="F107" s="10" t="s">
        <v>16</v>
      </c>
      <c r="G107" s="10" t="s">
        <v>16</v>
      </c>
      <c r="H107" s="10">
        <v>11</v>
      </c>
      <c r="I107" s="81"/>
      <c r="J107" s="10">
        <v>9</v>
      </c>
      <c r="K107" s="81"/>
    </row>
    <row r="108" spans="1:11" ht="14.25" customHeight="1" x14ac:dyDescent="0.35">
      <c r="A108" s="81"/>
      <c r="B108" s="67" t="s">
        <v>204</v>
      </c>
      <c r="C108" s="81"/>
      <c r="D108" s="12" t="s">
        <v>73</v>
      </c>
      <c r="E108" s="81"/>
      <c r="F108" s="12" t="s">
        <v>16</v>
      </c>
      <c r="G108" s="12" t="s">
        <v>16</v>
      </c>
      <c r="H108" s="13">
        <v>11</v>
      </c>
      <c r="I108" s="81"/>
      <c r="J108" s="13">
        <v>0</v>
      </c>
      <c r="K108" s="81"/>
    </row>
    <row r="109" spans="1:11" ht="14.25" customHeight="1" x14ac:dyDescent="0.35">
      <c r="A109" s="81"/>
      <c r="B109" s="71" t="s">
        <v>205</v>
      </c>
      <c r="C109" s="81"/>
      <c r="D109" s="12" t="s">
        <v>73</v>
      </c>
      <c r="E109" s="81"/>
      <c r="F109" s="12" t="s">
        <v>16</v>
      </c>
      <c r="G109" s="12" t="s">
        <v>16</v>
      </c>
      <c r="H109" s="13">
        <v>3</v>
      </c>
      <c r="I109" s="81"/>
      <c r="J109" s="13">
        <v>0</v>
      </c>
      <c r="K109" s="81"/>
    </row>
    <row r="110" spans="1:11" ht="14.25" customHeight="1" x14ac:dyDescent="0.35">
      <c r="A110" s="81"/>
      <c r="B110" s="71" t="s">
        <v>206</v>
      </c>
      <c r="C110" s="81"/>
      <c r="D110" s="12" t="s">
        <v>73</v>
      </c>
      <c r="E110" s="81"/>
      <c r="F110" s="12" t="s">
        <v>16</v>
      </c>
      <c r="G110" s="12" t="s">
        <v>16</v>
      </c>
      <c r="H110" s="13">
        <v>8</v>
      </c>
      <c r="I110" s="81"/>
      <c r="J110" s="13">
        <v>0</v>
      </c>
      <c r="K110" s="81"/>
    </row>
    <row r="111" spans="1:11" ht="14.25" customHeight="1" x14ac:dyDescent="0.35">
      <c r="A111" s="81"/>
      <c r="B111" s="67" t="s">
        <v>207</v>
      </c>
      <c r="C111" s="81"/>
      <c r="D111" s="12" t="s">
        <v>73</v>
      </c>
      <c r="E111" s="81"/>
      <c r="F111" s="12" t="s">
        <v>16</v>
      </c>
      <c r="G111" s="12" t="s">
        <v>16</v>
      </c>
      <c r="H111" s="13">
        <v>0</v>
      </c>
      <c r="I111" s="81"/>
      <c r="J111" s="13">
        <v>0</v>
      </c>
      <c r="K111" s="81"/>
    </row>
    <row r="112" spans="1:11" ht="14.25" customHeight="1" x14ac:dyDescent="0.35">
      <c r="A112" s="81"/>
      <c r="B112" s="71" t="s">
        <v>205</v>
      </c>
      <c r="C112" s="81"/>
      <c r="D112" s="12" t="s">
        <v>73</v>
      </c>
      <c r="E112" s="81"/>
      <c r="F112" s="12" t="s">
        <v>16</v>
      </c>
      <c r="G112" s="12" t="s">
        <v>16</v>
      </c>
      <c r="H112" s="13">
        <v>0</v>
      </c>
      <c r="I112" s="81"/>
      <c r="J112" s="13">
        <v>2</v>
      </c>
      <c r="K112" s="81"/>
    </row>
    <row r="113" spans="1:11" ht="14.25" customHeight="1" x14ac:dyDescent="0.35">
      <c r="A113" s="81"/>
      <c r="B113" s="71" t="s">
        <v>206</v>
      </c>
      <c r="C113" s="81"/>
      <c r="D113" s="12" t="s">
        <v>73</v>
      </c>
      <c r="E113" s="81"/>
      <c r="F113" s="12" t="s">
        <v>16</v>
      </c>
      <c r="G113" s="12" t="s">
        <v>16</v>
      </c>
      <c r="H113" s="13">
        <v>0</v>
      </c>
      <c r="I113" s="81"/>
      <c r="J113" s="13">
        <v>7</v>
      </c>
      <c r="K113" s="81"/>
    </row>
    <row r="114" spans="1:11" ht="14.25" customHeight="1" x14ac:dyDescent="0.35">
      <c r="A114" s="81"/>
      <c r="B114" s="67" t="s">
        <v>208</v>
      </c>
      <c r="C114" s="81"/>
      <c r="D114" s="12" t="s">
        <v>73</v>
      </c>
      <c r="E114" s="81"/>
      <c r="F114" s="12" t="s">
        <v>16</v>
      </c>
      <c r="G114" s="12" t="s">
        <v>16</v>
      </c>
      <c r="H114" s="13">
        <v>0</v>
      </c>
      <c r="I114" s="81"/>
      <c r="J114" s="13">
        <v>0</v>
      </c>
      <c r="K114" s="81"/>
    </row>
    <row r="115" spans="1:11" ht="14.25" customHeight="1" x14ac:dyDescent="0.35">
      <c r="A115" s="81"/>
      <c r="B115" s="71" t="s">
        <v>205</v>
      </c>
      <c r="C115" s="81"/>
      <c r="D115" s="12" t="s">
        <v>73</v>
      </c>
      <c r="E115" s="81"/>
      <c r="F115" s="12" t="s">
        <v>16</v>
      </c>
      <c r="G115" s="12" t="s">
        <v>16</v>
      </c>
      <c r="H115" s="13">
        <v>0</v>
      </c>
      <c r="I115" s="81"/>
      <c r="J115" s="13">
        <v>0</v>
      </c>
      <c r="K115" s="81"/>
    </row>
    <row r="116" spans="1:11" ht="14.25" customHeight="1" x14ac:dyDescent="0.35">
      <c r="A116" s="81"/>
      <c r="B116" s="71" t="s">
        <v>206</v>
      </c>
      <c r="C116" s="81"/>
      <c r="D116" s="12" t="s">
        <v>73</v>
      </c>
      <c r="E116" s="81"/>
      <c r="F116" s="12" t="s">
        <v>16</v>
      </c>
      <c r="G116" s="12" t="s">
        <v>16</v>
      </c>
      <c r="H116" s="13">
        <v>0</v>
      </c>
      <c r="I116" s="81"/>
      <c r="J116" s="13">
        <v>0</v>
      </c>
      <c r="K116" s="81"/>
    </row>
    <row r="117" spans="1:11" ht="14.25" customHeight="1" x14ac:dyDescent="0.35">
      <c r="A117" s="81"/>
      <c r="B117" s="67" t="s">
        <v>209</v>
      </c>
      <c r="C117" s="81"/>
      <c r="D117" s="12" t="s">
        <v>73</v>
      </c>
      <c r="E117" s="81"/>
      <c r="F117" s="12" t="s">
        <v>16</v>
      </c>
      <c r="G117" s="12" t="s">
        <v>16</v>
      </c>
      <c r="H117" s="13">
        <v>0</v>
      </c>
      <c r="I117" s="81"/>
      <c r="J117" s="13">
        <v>0</v>
      </c>
      <c r="K117" s="81"/>
    </row>
    <row r="118" spans="1:11" ht="14.25" customHeight="1" x14ac:dyDescent="0.35">
      <c r="A118" s="81"/>
      <c r="B118" s="71" t="s">
        <v>205</v>
      </c>
      <c r="C118" s="81"/>
      <c r="D118" s="12" t="s">
        <v>73</v>
      </c>
      <c r="E118" s="81"/>
      <c r="F118" s="12" t="s">
        <v>16</v>
      </c>
      <c r="G118" s="12" t="s">
        <v>16</v>
      </c>
      <c r="H118" s="13">
        <v>0</v>
      </c>
      <c r="I118" s="81"/>
      <c r="J118" s="13">
        <v>0</v>
      </c>
      <c r="K118" s="81"/>
    </row>
    <row r="119" spans="1:11" ht="14.25" customHeight="1" x14ac:dyDescent="0.35">
      <c r="A119" s="81"/>
      <c r="B119" s="71" t="s">
        <v>206</v>
      </c>
      <c r="C119" s="81"/>
      <c r="D119" s="12" t="s">
        <v>73</v>
      </c>
      <c r="E119" s="81"/>
      <c r="F119" s="12" t="s">
        <v>16</v>
      </c>
      <c r="G119" s="12" t="s">
        <v>16</v>
      </c>
      <c r="H119" s="13">
        <v>0</v>
      </c>
      <c r="I119" s="81"/>
      <c r="J119" s="13">
        <v>0</v>
      </c>
      <c r="K119" s="81"/>
    </row>
    <row r="120" spans="1:11" ht="14.25" customHeight="1" x14ac:dyDescent="0.35">
      <c r="A120" s="81"/>
      <c r="B120" s="67" t="s">
        <v>210</v>
      </c>
      <c r="C120" s="81"/>
      <c r="D120" s="12" t="s">
        <v>73</v>
      </c>
      <c r="E120" s="81"/>
      <c r="F120" s="12" t="s">
        <v>16</v>
      </c>
      <c r="G120" s="12" t="s">
        <v>16</v>
      </c>
      <c r="H120" s="13">
        <v>0</v>
      </c>
      <c r="I120" s="81"/>
      <c r="J120" s="13">
        <v>0</v>
      </c>
      <c r="K120" s="81"/>
    </row>
    <row r="121" spans="1:11" ht="14.25" customHeight="1" x14ac:dyDescent="0.35">
      <c r="A121" s="81"/>
      <c r="B121" s="71" t="s">
        <v>205</v>
      </c>
      <c r="C121" s="81"/>
      <c r="D121" s="12" t="s">
        <v>73</v>
      </c>
      <c r="E121" s="81"/>
      <c r="F121" s="12" t="s">
        <v>16</v>
      </c>
      <c r="G121" s="12" t="s">
        <v>16</v>
      </c>
      <c r="H121" s="13">
        <v>0</v>
      </c>
      <c r="I121" s="81"/>
      <c r="J121" s="13">
        <v>0</v>
      </c>
      <c r="K121" s="81"/>
    </row>
    <row r="122" spans="1:11" ht="14.25" customHeight="1" x14ac:dyDescent="0.35">
      <c r="A122" s="81"/>
      <c r="B122" s="71" t="s">
        <v>206</v>
      </c>
      <c r="C122" s="81"/>
      <c r="D122" s="12" t="s">
        <v>73</v>
      </c>
      <c r="E122" s="81"/>
      <c r="F122" s="12" t="s">
        <v>16</v>
      </c>
      <c r="G122" s="12" t="s">
        <v>16</v>
      </c>
      <c r="H122" s="13">
        <v>0</v>
      </c>
      <c r="I122" s="81"/>
      <c r="J122" s="13">
        <v>0</v>
      </c>
      <c r="K122" s="81"/>
    </row>
    <row r="123" spans="1:11" ht="14.25" customHeight="1" x14ac:dyDescent="0.35">
      <c r="A123" s="81"/>
      <c r="B123" s="67" t="s">
        <v>211</v>
      </c>
      <c r="C123" s="81"/>
      <c r="D123" s="12" t="s">
        <v>73</v>
      </c>
      <c r="E123" s="81"/>
      <c r="F123" s="12" t="s">
        <v>16</v>
      </c>
      <c r="G123" s="12" t="s">
        <v>16</v>
      </c>
      <c r="H123" s="13">
        <v>0</v>
      </c>
      <c r="I123" s="81"/>
      <c r="J123" s="13">
        <v>0</v>
      </c>
      <c r="K123" s="81"/>
    </row>
    <row r="124" spans="1:11" ht="14.25" customHeight="1" x14ac:dyDescent="0.35">
      <c r="A124" s="81"/>
      <c r="B124" s="71" t="s">
        <v>205</v>
      </c>
      <c r="C124" s="81"/>
      <c r="D124" s="12" t="s">
        <v>73</v>
      </c>
      <c r="E124" s="81"/>
      <c r="F124" s="12" t="s">
        <v>16</v>
      </c>
      <c r="G124" s="12" t="s">
        <v>16</v>
      </c>
      <c r="H124" s="13">
        <v>0</v>
      </c>
      <c r="I124" s="81"/>
      <c r="J124" s="13">
        <v>0</v>
      </c>
      <c r="K124" s="81"/>
    </row>
    <row r="125" spans="1:11" ht="14.25" customHeight="1" x14ac:dyDescent="0.35">
      <c r="A125" s="81"/>
      <c r="B125" s="71" t="s">
        <v>206</v>
      </c>
      <c r="C125" s="81"/>
      <c r="D125" s="12" t="s">
        <v>73</v>
      </c>
      <c r="E125" s="81"/>
      <c r="F125" s="12" t="s">
        <v>16</v>
      </c>
      <c r="G125" s="12" t="s">
        <v>16</v>
      </c>
      <c r="H125" s="13">
        <v>0</v>
      </c>
      <c r="I125" s="81"/>
      <c r="J125" s="13">
        <v>0</v>
      </c>
      <c r="K125" s="81"/>
    </row>
    <row r="126" spans="1:11" ht="14.25" customHeight="1" x14ac:dyDescent="0.35">
      <c r="A126" s="81"/>
      <c r="B126" s="84"/>
      <c r="C126" s="81"/>
      <c r="D126" s="81"/>
      <c r="E126" s="81"/>
      <c r="F126" s="81"/>
      <c r="G126" s="81"/>
      <c r="H126" s="81"/>
      <c r="I126" s="81"/>
      <c r="J126" s="81"/>
      <c r="K126" s="81"/>
    </row>
    <row r="127" spans="1:11" ht="14.25" customHeight="1" x14ac:dyDescent="0.35">
      <c r="A127" s="81"/>
      <c r="B127" s="68" t="s">
        <v>212</v>
      </c>
      <c r="C127" s="81"/>
      <c r="D127" s="10"/>
      <c r="E127" s="81"/>
      <c r="F127" s="10"/>
      <c r="G127" s="10"/>
      <c r="H127" s="11"/>
      <c r="I127" s="81"/>
      <c r="J127" s="11"/>
      <c r="K127" s="81"/>
    </row>
    <row r="128" spans="1:11" ht="14.25" customHeight="1" x14ac:dyDescent="0.35">
      <c r="A128" s="81"/>
      <c r="B128" s="67" t="s">
        <v>158</v>
      </c>
      <c r="C128" s="81"/>
      <c r="D128" s="12" t="s">
        <v>73</v>
      </c>
      <c r="E128" s="81"/>
      <c r="F128" s="13" t="s">
        <v>16</v>
      </c>
      <c r="G128" s="13" t="s">
        <v>16</v>
      </c>
      <c r="H128" s="14">
        <v>7</v>
      </c>
      <c r="I128" s="81"/>
      <c r="J128" s="14">
        <v>9</v>
      </c>
      <c r="K128" s="81"/>
    </row>
    <row r="129" spans="1:11" ht="14.25" customHeight="1" x14ac:dyDescent="0.35">
      <c r="A129" s="81"/>
      <c r="B129" s="67" t="s">
        <v>159</v>
      </c>
      <c r="C129" s="81"/>
      <c r="D129" s="12" t="s">
        <v>73</v>
      </c>
      <c r="E129" s="81"/>
      <c r="F129" s="13" t="s">
        <v>16</v>
      </c>
      <c r="G129" s="13" t="s">
        <v>16</v>
      </c>
      <c r="H129" s="14">
        <v>2</v>
      </c>
      <c r="I129" s="81"/>
      <c r="J129" s="14">
        <v>3</v>
      </c>
      <c r="K129" s="81"/>
    </row>
    <row r="130" spans="1:11" ht="14.25" customHeight="1" x14ac:dyDescent="0.35">
      <c r="A130" s="81"/>
      <c r="B130" s="67" t="s">
        <v>158</v>
      </c>
      <c r="C130" s="81"/>
      <c r="D130" s="12" t="s">
        <v>173</v>
      </c>
      <c r="E130" s="81"/>
      <c r="F130" s="12" t="s">
        <v>16</v>
      </c>
      <c r="G130" s="12" t="s">
        <v>16</v>
      </c>
      <c r="H130" s="13">
        <v>77.78</v>
      </c>
      <c r="I130" s="81"/>
      <c r="J130" s="19">
        <v>75</v>
      </c>
      <c r="K130" s="81"/>
    </row>
    <row r="131" spans="1:11" ht="14.25" customHeight="1" x14ac:dyDescent="0.35">
      <c r="A131" s="81"/>
      <c r="B131" s="67" t="s">
        <v>159</v>
      </c>
      <c r="C131" s="81"/>
      <c r="D131" s="12" t="s">
        <v>173</v>
      </c>
      <c r="E131" s="81"/>
      <c r="F131" s="12" t="s">
        <v>16</v>
      </c>
      <c r="G131" s="12" t="s">
        <v>16</v>
      </c>
      <c r="H131" s="13">
        <v>22.22</v>
      </c>
      <c r="I131" s="81"/>
      <c r="J131" s="19">
        <v>25</v>
      </c>
      <c r="K131" s="81"/>
    </row>
    <row r="132" spans="1:11" ht="14.25" customHeight="1" x14ac:dyDescent="0.35">
      <c r="A132" s="81"/>
      <c r="B132" s="67" t="s">
        <v>161</v>
      </c>
      <c r="C132" s="81"/>
      <c r="D132" s="12" t="s">
        <v>73</v>
      </c>
      <c r="E132" s="81"/>
      <c r="F132" s="12" t="s">
        <v>16</v>
      </c>
      <c r="G132" s="12" t="s">
        <v>16</v>
      </c>
      <c r="H132" s="13">
        <v>0</v>
      </c>
      <c r="I132" s="81"/>
      <c r="J132" s="13">
        <v>0</v>
      </c>
      <c r="K132" s="81"/>
    </row>
    <row r="133" spans="1:11" ht="14.25" customHeight="1" x14ac:dyDescent="0.35">
      <c r="A133" s="81"/>
      <c r="B133" s="67" t="s">
        <v>162</v>
      </c>
      <c r="C133" s="81"/>
      <c r="D133" s="12" t="s">
        <v>73</v>
      </c>
      <c r="E133" s="81"/>
      <c r="F133" s="12" t="s">
        <v>16</v>
      </c>
      <c r="G133" s="12" t="s">
        <v>16</v>
      </c>
      <c r="H133" s="13">
        <v>3</v>
      </c>
      <c r="I133" s="81"/>
      <c r="J133" s="13">
        <v>5</v>
      </c>
      <c r="K133" s="81"/>
    </row>
    <row r="134" spans="1:11" ht="14.25" customHeight="1" x14ac:dyDescent="0.35">
      <c r="A134" s="81"/>
      <c r="B134" s="67" t="s">
        <v>191</v>
      </c>
      <c r="C134" s="81"/>
      <c r="D134" s="12" t="s">
        <v>73</v>
      </c>
      <c r="E134" s="81"/>
      <c r="F134" s="12" t="s">
        <v>16</v>
      </c>
      <c r="G134" s="12" t="s">
        <v>16</v>
      </c>
      <c r="H134" s="13">
        <v>6</v>
      </c>
      <c r="I134" s="81"/>
      <c r="J134" s="13">
        <v>7</v>
      </c>
      <c r="K134" s="81"/>
    </row>
    <row r="135" spans="1:11" ht="14.25" customHeight="1" x14ac:dyDescent="0.35">
      <c r="A135" s="81"/>
      <c r="B135" s="67" t="s">
        <v>192</v>
      </c>
      <c r="C135" s="81"/>
      <c r="D135" s="12" t="s">
        <v>73</v>
      </c>
      <c r="E135" s="81"/>
      <c r="F135" s="12" t="s">
        <v>16</v>
      </c>
      <c r="G135" s="12" t="s">
        <v>16</v>
      </c>
      <c r="H135" s="13">
        <v>7</v>
      </c>
      <c r="I135" s="81"/>
      <c r="J135" s="13">
        <v>10</v>
      </c>
      <c r="K135" s="81"/>
    </row>
    <row r="136" spans="1:11" ht="14.25" customHeight="1" x14ac:dyDescent="0.35">
      <c r="A136" s="81"/>
      <c r="B136" s="67" t="s">
        <v>213</v>
      </c>
      <c r="C136" s="81"/>
      <c r="D136" s="12" t="s">
        <v>73</v>
      </c>
      <c r="E136" s="81"/>
      <c r="F136" s="12" t="s">
        <v>16</v>
      </c>
      <c r="G136" s="12" t="s">
        <v>16</v>
      </c>
      <c r="H136" s="13">
        <v>2</v>
      </c>
      <c r="I136" s="81"/>
      <c r="J136" s="13">
        <v>2</v>
      </c>
      <c r="K136" s="81"/>
    </row>
    <row r="137" spans="1:11" ht="14.25" customHeight="1" x14ac:dyDescent="0.35">
      <c r="A137" s="81"/>
      <c r="B137" s="84"/>
      <c r="C137" s="81"/>
      <c r="D137" s="81"/>
      <c r="E137" s="81"/>
      <c r="F137" s="81"/>
      <c r="G137" s="81"/>
      <c r="H137" s="81"/>
      <c r="I137" s="81"/>
      <c r="J137" s="81"/>
      <c r="K137" s="81"/>
    </row>
    <row r="138" spans="1:11" ht="14.25" customHeight="1" x14ac:dyDescent="0.35">
      <c r="A138" s="81"/>
      <c r="B138" s="48" t="s">
        <v>214</v>
      </c>
      <c r="C138" s="81"/>
      <c r="D138" s="2" t="s">
        <v>2</v>
      </c>
      <c r="E138" s="81"/>
      <c r="F138" s="2">
        <v>2019</v>
      </c>
      <c r="G138" s="2">
        <v>2020</v>
      </c>
      <c r="H138" s="2">
        <v>2021</v>
      </c>
      <c r="I138" s="81"/>
      <c r="J138" s="2">
        <v>2022</v>
      </c>
      <c r="K138" s="81"/>
    </row>
    <row r="139" spans="1:11" ht="14.25" customHeight="1" x14ac:dyDescent="0.35">
      <c r="A139" s="81"/>
      <c r="B139" s="61" t="s">
        <v>215</v>
      </c>
      <c r="C139" s="81"/>
      <c r="D139" s="3" t="s">
        <v>173</v>
      </c>
      <c r="E139" s="81"/>
      <c r="F139" s="3">
        <v>100</v>
      </c>
      <c r="G139" s="3">
        <v>100</v>
      </c>
      <c r="H139" s="35">
        <v>99</v>
      </c>
      <c r="I139" s="81"/>
      <c r="J139" s="35">
        <v>100</v>
      </c>
      <c r="K139" s="81"/>
    </row>
    <row r="140" spans="1:11" ht="14.25" customHeight="1" x14ac:dyDescent="0.35">
      <c r="A140" s="81"/>
      <c r="B140" s="61" t="s">
        <v>216</v>
      </c>
      <c r="C140" s="81"/>
      <c r="D140" s="3" t="s">
        <v>173</v>
      </c>
      <c r="E140" s="81"/>
      <c r="F140" s="3">
        <v>99.9</v>
      </c>
      <c r="G140" s="3">
        <v>99.8</v>
      </c>
      <c r="H140" s="3">
        <v>100</v>
      </c>
      <c r="I140" s="81"/>
      <c r="J140" s="3">
        <v>99.18</v>
      </c>
      <c r="K140" s="81"/>
    </row>
    <row r="141" spans="1:11" ht="14.25" customHeight="1" x14ac:dyDescent="0.35">
      <c r="A141" s="81"/>
      <c r="B141" s="84"/>
      <c r="C141" s="81"/>
      <c r="D141" s="81"/>
      <c r="E141" s="81"/>
      <c r="F141" s="81"/>
      <c r="G141" s="81"/>
      <c r="H141" s="81"/>
      <c r="I141" s="81"/>
      <c r="J141" s="81"/>
      <c r="K141" s="81"/>
    </row>
    <row r="142" spans="1:11" ht="14.25" customHeight="1" x14ac:dyDescent="0.35">
      <c r="A142" s="81"/>
      <c r="B142" s="48" t="s">
        <v>217</v>
      </c>
      <c r="C142" s="81"/>
      <c r="D142" s="2" t="s">
        <v>2</v>
      </c>
      <c r="E142" s="81"/>
      <c r="F142" s="2">
        <v>2019</v>
      </c>
      <c r="G142" s="2">
        <v>2020</v>
      </c>
      <c r="H142" s="2">
        <v>2021</v>
      </c>
      <c r="I142" s="81"/>
      <c r="J142" s="2">
        <v>2022</v>
      </c>
      <c r="K142" s="81"/>
    </row>
    <row r="143" spans="1:11" ht="14.25" customHeight="1" x14ac:dyDescent="0.35">
      <c r="A143" s="81"/>
      <c r="B143" s="72" t="s">
        <v>218</v>
      </c>
      <c r="C143" s="81"/>
      <c r="D143" s="3" t="s">
        <v>73</v>
      </c>
      <c r="E143" s="81"/>
      <c r="F143" s="20">
        <v>0</v>
      </c>
      <c r="G143" s="20">
        <v>0</v>
      </c>
      <c r="H143" s="3">
        <v>0</v>
      </c>
      <c r="I143" s="81"/>
      <c r="J143" s="3">
        <v>84</v>
      </c>
      <c r="K143" s="81"/>
    </row>
    <row r="144" spans="1:11" ht="14.25" customHeight="1" x14ac:dyDescent="0.35">
      <c r="A144" s="81"/>
      <c r="B144" s="65" t="s">
        <v>219</v>
      </c>
      <c r="C144" s="81"/>
      <c r="D144" s="34" t="s">
        <v>73</v>
      </c>
      <c r="E144" s="81"/>
      <c r="F144" s="39">
        <v>0</v>
      </c>
      <c r="G144" s="39">
        <v>0</v>
      </c>
      <c r="H144" s="35">
        <v>3</v>
      </c>
      <c r="I144" s="81"/>
      <c r="J144" s="35">
        <v>5</v>
      </c>
      <c r="K144" s="81"/>
    </row>
    <row r="145" spans="1:11" ht="14.25" customHeight="1" x14ac:dyDescent="0.35">
      <c r="A145" s="81"/>
      <c r="B145" s="65" t="s">
        <v>220</v>
      </c>
      <c r="C145" s="81"/>
      <c r="D145" s="34" t="s">
        <v>73</v>
      </c>
      <c r="E145" s="81"/>
      <c r="F145" s="34">
        <v>6</v>
      </c>
      <c r="G145" s="34">
        <v>10</v>
      </c>
      <c r="H145" s="35">
        <v>20</v>
      </c>
      <c r="I145" s="81"/>
      <c r="J145" s="35">
        <v>12</v>
      </c>
      <c r="K145" s="81"/>
    </row>
    <row r="146" spans="1:11" ht="14.25" customHeight="1" x14ac:dyDescent="0.35">
      <c r="A146" s="81"/>
      <c r="B146" s="66" t="s">
        <v>221</v>
      </c>
      <c r="C146" s="81"/>
      <c r="D146" s="5" t="s">
        <v>73</v>
      </c>
      <c r="E146" s="81"/>
      <c r="F146" s="5">
        <v>3</v>
      </c>
      <c r="G146" s="5">
        <v>8</v>
      </c>
      <c r="H146" s="5">
        <v>11</v>
      </c>
      <c r="I146" s="81"/>
      <c r="J146" s="5">
        <v>9</v>
      </c>
      <c r="K146" s="81"/>
    </row>
    <row r="147" spans="1:11" ht="14.25" customHeight="1" x14ac:dyDescent="0.35">
      <c r="A147" s="81"/>
      <c r="B147" s="66" t="s">
        <v>222</v>
      </c>
      <c r="C147" s="81"/>
      <c r="D147" s="5" t="s">
        <v>73</v>
      </c>
      <c r="E147" s="81"/>
      <c r="F147" s="5">
        <v>3</v>
      </c>
      <c r="G147" s="5">
        <v>2</v>
      </c>
      <c r="H147" s="5">
        <v>9</v>
      </c>
      <c r="I147" s="81"/>
      <c r="J147" s="5">
        <v>3</v>
      </c>
      <c r="K147" s="81"/>
    </row>
    <row r="148" spans="1:11" ht="14.25" customHeight="1" x14ac:dyDescent="0.35">
      <c r="A148" s="81"/>
      <c r="B148" s="65" t="s">
        <v>223</v>
      </c>
      <c r="C148" s="81"/>
      <c r="D148" s="34" t="s">
        <v>73</v>
      </c>
      <c r="E148" s="81"/>
      <c r="F148" s="34">
        <v>100</v>
      </c>
      <c r="G148" s="34">
        <v>100</v>
      </c>
      <c r="H148" s="33">
        <v>99.9</v>
      </c>
      <c r="I148" s="81"/>
      <c r="J148" s="33">
        <v>95.06578947368422</v>
      </c>
      <c r="K148" s="81"/>
    </row>
    <row r="149" spans="1:11" ht="14.25" customHeight="1" x14ac:dyDescent="0.35">
      <c r="A149" s="81"/>
      <c r="B149" s="84"/>
      <c r="C149" s="81"/>
      <c r="D149" s="81"/>
      <c r="E149" s="81"/>
      <c r="F149" s="81"/>
      <c r="G149" s="81"/>
      <c r="H149" s="81"/>
      <c r="I149" s="81"/>
      <c r="J149" s="81"/>
      <c r="K149" s="81"/>
    </row>
    <row r="150" spans="1:11" ht="14.25" customHeight="1" x14ac:dyDescent="0.35">
      <c r="A150" s="81"/>
      <c r="B150" s="48" t="s">
        <v>224</v>
      </c>
      <c r="C150" s="81"/>
      <c r="D150" s="2" t="s">
        <v>2</v>
      </c>
      <c r="E150" s="81"/>
      <c r="F150" s="2">
        <v>2019</v>
      </c>
      <c r="G150" s="2">
        <v>2020</v>
      </c>
      <c r="H150" s="2">
        <v>2021</v>
      </c>
      <c r="I150" s="81"/>
      <c r="J150" s="2">
        <v>2022</v>
      </c>
      <c r="K150" s="81"/>
    </row>
    <row r="151" spans="1:11" ht="14.25" customHeight="1" x14ac:dyDescent="0.35">
      <c r="A151" s="81"/>
      <c r="B151" s="61" t="s">
        <v>225</v>
      </c>
      <c r="C151" s="81"/>
      <c r="D151" s="3" t="s">
        <v>73</v>
      </c>
      <c r="E151" s="81"/>
      <c r="F151" s="3">
        <v>0</v>
      </c>
      <c r="G151" s="3">
        <v>0</v>
      </c>
      <c r="H151" s="18">
        <v>479</v>
      </c>
      <c r="I151" s="81"/>
      <c r="J151" s="18">
        <v>466</v>
      </c>
      <c r="K151" s="81"/>
    </row>
    <row r="152" spans="1:11" ht="14.25" customHeight="1" x14ac:dyDescent="0.35">
      <c r="A152" s="81"/>
      <c r="B152" s="61" t="s">
        <v>225</v>
      </c>
      <c r="C152" s="81"/>
      <c r="D152" s="3" t="s">
        <v>173</v>
      </c>
      <c r="E152" s="81"/>
      <c r="F152" s="3">
        <v>0</v>
      </c>
      <c r="G152" s="3">
        <v>0</v>
      </c>
      <c r="H152" s="21">
        <v>27</v>
      </c>
      <c r="I152" s="81"/>
      <c r="J152" s="21">
        <v>25.548245614035086</v>
      </c>
      <c r="K152" s="81"/>
    </row>
    <row r="153" spans="1:11" ht="14.25" customHeight="1" x14ac:dyDescent="0.35">
      <c r="A153" s="81"/>
      <c r="B153" s="84"/>
      <c r="C153" s="81"/>
      <c r="D153" s="81"/>
      <c r="E153" s="81"/>
      <c r="F153" s="81"/>
      <c r="G153" s="81"/>
      <c r="H153" s="81"/>
      <c r="I153" s="81"/>
      <c r="J153" s="81"/>
      <c r="K153" s="81"/>
    </row>
    <row r="154" spans="1:11" ht="14.25" customHeight="1" x14ac:dyDescent="0.35">
      <c r="A154" s="81"/>
      <c r="B154" s="48" t="s">
        <v>226</v>
      </c>
      <c r="C154" s="81"/>
      <c r="D154" s="2" t="s">
        <v>2</v>
      </c>
      <c r="E154" s="81"/>
      <c r="F154" s="2">
        <v>2019</v>
      </c>
      <c r="G154" s="2">
        <v>2020</v>
      </c>
      <c r="H154" s="2">
        <v>2021</v>
      </c>
      <c r="I154" s="81"/>
      <c r="J154" s="2">
        <v>2022</v>
      </c>
      <c r="K154" s="81"/>
    </row>
    <row r="155" spans="1:11" ht="14.25" customHeight="1" x14ac:dyDescent="0.35">
      <c r="A155" s="81"/>
      <c r="B155" s="61" t="s">
        <v>227</v>
      </c>
      <c r="C155" s="81"/>
      <c r="D155" s="3" t="s">
        <v>228</v>
      </c>
      <c r="E155" s="81"/>
      <c r="F155" s="3">
        <v>24745</v>
      </c>
      <c r="G155" s="3">
        <v>20412</v>
      </c>
      <c r="H155" s="3">
        <v>43589</v>
      </c>
      <c r="I155" s="81"/>
      <c r="J155" s="3">
        <v>75689</v>
      </c>
      <c r="K155" s="81"/>
    </row>
    <row r="156" spans="1:11" ht="14.25" customHeight="1" x14ac:dyDescent="0.35">
      <c r="A156" s="81"/>
      <c r="B156" s="66" t="s">
        <v>229</v>
      </c>
      <c r="C156" s="81"/>
      <c r="D156" s="3" t="s">
        <v>228</v>
      </c>
      <c r="E156" s="81"/>
      <c r="F156" s="12" t="s">
        <v>16</v>
      </c>
      <c r="G156" s="12" t="s">
        <v>16</v>
      </c>
      <c r="H156" s="12" t="s">
        <v>16</v>
      </c>
      <c r="I156" s="81"/>
      <c r="J156" s="88">
        <v>31561.5</v>
      </c>
      <c r="K156" s="81"/>
    </row>
    <row r="157" spans="1:11" ht="14.25" customHeight="1" x14ac:dyDescent="0.35">
      <c r="A157" s="81"/>
      <c r="B157" s="84"/>
      <c r="C157" s="81"/>
      <c r="D157" s="81"/>
      <c r="E157" s="81"/>
      <c r="F157" s="81"/>
      <c r="G157" s="81"/>
      <c r="H157" s="81"/>
      <c r="I157" s="81"/>
      <c r="J157" s="81"/>
      <c r="K157" s="81"/>
    </row>
    <row r="158" spans="1:11" ht="14.25" customHeight="1" x14ac:dyDescent="0.35">
      <c r="A158" s="81"/>
      <c r="B158" s="112" t="s">
        <v>116</v>
      </c>
      <c r="C158" s="112"/>
      <c r="D158" s="112"/>
      <c r="E158" s="112"/>
      <c r="F158" s="112"/>
      <c r="G158" s="112"/>
      <c r="H158" s="112"/>
      <c r="I158" s="112"/>
      <c r="J158" s="112"/>
      <c r="K158" s="81"/>
    </row>
    <row r="159" spans="1:11" ht="14.25" customHeight="1" x14ac:dyDescent="0.35">
      <c r="A159" s="81"/>
      <c r="B159" s="113" t="s">
        <v>230</v>
      </c>
      <c r="C159" s="113"/>
      <c r="D159" s="113"/>
      <c r="E159" s="113"/>
      <c r="F159" s="113"/>
      <c r="G159" s="113"/>
      <c r="H159" s="113"/>
      <c r="I159" s="113"/>
      <c r="J159" s="113"/>
      <c r="K159" s="81"/>
    </row>
    <row r="160" spans="1:11" ht="14.25" customHeight="1" x14ac:dyDescent="0.35">
      <c r="A160" s="81"/>
      <c r="B160" s="108" t="s">
        <v>231</v>
      </c>
      <c r="C160" s="108"/>
      <c r="D160" s="108"/>
      <c r="E160" s="108"/>
      <c r="F160" s="108"/>
      <c r="G160" s="108"/>
      <c r="H160" s="108"/>
      <c r="I160" s="108"/>
      <c r="J160" s="108"/>
      <c r="K160" s="81"/>
    </row>
    <row r="161" spans="1:11" ht="33.75" customHeight="1" x14ac:dyDescent="0.35">
      <c r="A161" s="81"/>
      <c r="B161" s="111" t="s">
        <v>232</v>
      </c>
      <c r="C161" s="111"/>
      <c r="D161" s="111"/>
      <c r="E161" s="111"/>
      <c r="F161" s="111"/>
      <c r="G161" s="111"/>
      <c r="H161" s="111"/>
      <c r="I161" s="111"/>
      <c r="J161" s="111"/>
      <c r="K161" s="81"/>
    </row>
    <row r="162" spans="1:11" ht="14.25" customHeight="1" x14ac:dyDescent="0.35">
      <c r="A162" s="81"/>
      <c r="B162" s="111" t="s">
        <v>233</v>
      </c>
      <c r="C162" s="111"/>
      <c r="D162" s="111"/>
      <c r="E162" s="111"/>
      <c r="F162" s="111"/>
      <c r="G162" s="111"/>
      <c r="H162" s="111"/>
      <c r="I162" s="111"/>
      <c r="J162" s="111"/>
      <c r="K162" s="81"/>
    </row>
    <row r="163" spans="1:11" ht="14.25" customHeight="1" x14ac:dyDescent="0.35">
      <c r="A163" s="81"/>
      <c r="B163" s="111" t="s">
        <v>234</v>
      </c>
      <c r="C163" s="111"/>
      <c r="D163" s="111"/>
      <c r="E163" s="111"/>
      <c r="F163" s="111"/>
      <c r="G163" s="111"/>
      <c r="H163" s="111"/>
      <c r="I163" s="111"/>
      <c r="J163" s="111"/>
      <c r="K163" s="81"/>
    </row>
    <row r="164" spans="1:11" ht="27.6" customHeight="1" x14ac:dyDescent="0.35">
      <c r="A164" s="81"/>
      <c r="B164" s="114" t="s">
        <v>235</v>
      </c>
      <c r="C164" s="114"/>
      <c r="D164" s="114"/>
      <c r="E164" s="114"/>
      <c r="F164" s="114"/>
      <c r="G164" s="114"/>
      <c r="H164" s="114"/>
      <c r="I164" s="114"/>
      <c r="J164" s="114"/>
      <c r="K164" s="81"/>
    </row>
    <row r="165" spans="1:11" ht="14.25" customHeight="1" x14ac:dyDescent="0.35">
      <c r="A165" s="81"/>
      <c r="B165" s="111" t="s">
        <v>236</v>
      </c>
      <c r="C165" s="111"/>
      <c r="D165" s="111"/>
      <c r="E165" s="111"/>
      <c r="F165" s="111"/>
      <c r="G165" s="111"/>
      <c r="H165" s="111"/>
      <c r="I165" s="111"/>
      <c r="J165" s="111"/>
      <c r="K165" s="81"/>
    </row>
    <row r="166" spans="1:11" ht="14.25" customHeight="1" x14ac:dyDescent="0.35">
      <c r="A166" s="81"/>
      <c r="B166" s="81"/>
      <c r="C166" s="81"/>
      <c r="D166" s="81"/>
      <c r="E166" s="81"/>
      <c r="F166" s="81"/>
      <c r="G166" s="81"/>
      <c r="H166" s="81"/>
      <c r="I166" s="81"/>
      <c r="J166" s="81"/>
      <c r="K166" s="81"/>
    </row>
  </sheetData>
  <sheetProtection algorithmName="SHA-512" hashValue="NfWWmJuIL7ZwDm3fK7ly6jADpUOLbvNt7b5Av+cX4CmC37kfPtdJ8e+Z7Ns/JAhUqZ+u72W6bmNam7cicmdSFg==" saltValue="SfjQvSsgcBSRY94eNp3fDw==" spinCount="100000" sheet="1" objects="1" scenarios="1"/>
  <mergeCells count="8">
    <mergeCell ref="B163:J163"/>
    <mergeCell ref="B165:J165"/>
    <mergeCell ref="B158:J158"/>
    <mergeCell ref="B159:J159"/>
    <mergeCell ref="B160:J160"/>
    <mergeCell ref="B161:J161"/>
    <mergeCell ref="B162:J162"/>
    <mergeCell ref="B164:J16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8BCB4-C4CE-4DBE-81D5-6F01159A9D12}">
  <sheetPr>
    <tabColor theme="3"/>
  </sheetPr>
  <dimension ref="A1:K54"/>
  <sheetViews>
    <sheetView tabSelected="1" workbookViewId="0">
      <selection activeCell="J3" sqref="J3"/>
    </sheetView>
  </sheetViews>
  <sheetFormatPr defaultColWidth="10.33203125" defaultRowHeight="13.8" x14ac:dyDescent="0.3"/>
  <cols>
    <col min="1" max="1" width="2.5546875" style="9" customWidth="1"/>
    <col min="2" max="2" width="103.33203125" style="60" customWidth="1"/>
    <col min="3" max="3" width="2.33203125" style="9" customWidth="1"/>
    <col min="4" max="4" width="20.6640625" style="9" customWidth="1"/>
    <col min="5" max="5" width="3.44140625" style="9" customWidth="1"/>
    <col min="6" max="7" width="8.5546875" style="9" customWidth="1"/>
    <col min="8" max="8" width="9.5546875" style="9" customWidth="1"/>
    <col min="9" max="9" width="3.5546875" style="9" customWidth="1"/>
    <col min="10" max="10" width="10.33203125" style="9"/>
    <col min="11" max="11" width="2.6640625" style="9" customWidth="1"/>
    <col min="12" max="20" width="6.33203125" style="9" customWidth="1"/>
    <col min="21" max="16384" width="10.33203125" style="9"/>
  </cols>
  <sheetData>
    <row r="1" spans="1:11" x14ac:dyDescent="0.3">
      <c r="A1" s="76"/>
      <c r="B1" s="78"/>
      <c r="C1" s="76"/>
      <c r="D1" s="76"/>
      <c r="E1" s="76"/>
      <c r="F1" s="76"/>
      <c r="G1" s="76"/>
      <c r="H1" s="76"/>
      <c r="I1" s="76"/>
      <c r="J1" s="76"/>
      <c r="K1" s="76"/>
    </row>
    <row r="2" spans="1:11" ht="16.2" x14ac:dyDescent="0.35">
      <c r="A2" s="76"/>
      <c r="B2" s="79" t="s">
        <v>237</v>
      </c>
      <c r="C2" s="76"/>
      <c r="D2" s="76"/>
      <c r="E2" s="76"/>
      <c r="F2" s="76"/>
      <c r="G2" s="76"/>
      <c r="H2" s="76"/>
      <c r="I2" s="76"/>
      <c r="J2" s="76"/>
      <c r="K2" s="76"/>
    </row>
    <row r="3" spans="1:11" x14ac:dyDescent="0.3">
      <c r="A3" s="76"/>
      <c r="B3" s="78"/>
      <c r="C3" s="76"/>
      <c r="D3" s="76"/>
      <c r="E3" s="76"/>
      <c r="F3" s="76"/>
      <c r="G3" s="76"/>
      <c r="H3" s="76"/>
      <c r="I3" s="76"/>
      <c r="J3" s="76"/>
      <c r="K3" s="76"/>
    </row>
    <row r="4" spans="1:11" x14ac:dyDescent="0.3">
      <c r="A4" s="77"/>
      <c r="B4" s="48" t="s">
        <v>238</v>
      </c>
      <c r="C4" s="76"/>
      <c r="D4" s="2" t="s">
        <v>2</v>
      </c>
      <c r="E4" s="76"/>
      <c r="F4" s="2">
        <v>2019</v>
      </c>
      <c r="G4" s="2">
        <v>2020</v>
      </c>
      <c r="H4" s="2">
        <v>2021</v>
      </c>
      <c r="I4" s="76"/>
      <c r="J4" s="2">
        <v>2022</v>
      </c>
      <c r="K4" s="76"/>
    </row>
    <row r="5" spans="1:11" x14ac:dyDescent="0.3">
      <c r="A5" s="76"/>
      <c r="B5" s="61" t="s">
        <v>239</v>
      </c>
      <c r="C5" s="76"/>
      <c r="D5" s="3" t="s">
        <v>240</v>
      </c>
      <c r="E5" s="76"/>
      <c r="F5" s="3" t="s">
        <v>16</v>
      </c>
      <c r="G5" s="3" t="s">
        <v>16</v>
      </c>
      <c r="H5" s="3">
        <v>0</v>
      </c>
      <c r="I5" s="76"/>
      <c r="J5" s="46">
        <v>0</v>
      </c>
      <c r="K5" s="76"/>
    </row>
    <row r="6" spans="1:11" x14ac:dyDescent="0.3">
      <c r="A6" s="76"/>
      <c r="B6" s="61" t="s">
        <v>241</v>
      </c>
      <c r="C6" s="76"/>
      <c r="D6" s="3" t="s">
        <v>173</v>
      </c>
      <c r="E6" s="76"/>
      <c r="F6" s="3" t="s">
        <v>16</v>
      </c>
      <c r="G6" s="3" t="s">
        <v>16</v>
      </c>
      <c r="H6" s="3">
        <v>100</v>
      </c>
      <c r="I6" s="76"/>
      <c r="J6" s="46">
        <v>100</v>
      </c>
      <c r="K6" s="76"/>
    </row>
    <row r="7" spans="1:11" s="1" customFormat="1" ht="14.25" customHeight="1" x14ac:dyDescent="0.35">
      <c r="A7" s="81"/>
      <c r="B7" s="50" t="s">
        <v>242</v>
      </c>
      <c r="C7" s="81"/>
      <c r="D7" s="10"/>
      <c r="E7" s="81"/>
      <c r="F7" s="16"/>
      <c r="G7" s="16"/>
      <c r="H7" s="16"/>
      <c r="I7" s="81"/>
      <c r="J7" s="16"/>
      <c r="K7" s="81"/>
    </row>
    <row r="8" spans="1:11" x14ac:dyDescent="0.3">
      <c r="A8" s="76"/>
      <c r="B8" s="62" t="s">
        <v>243</v>
      </c>
      <c r="C8" s="76"/>
      <c r="D8" s="4" t="s">
        <v>173</v>
      </c>
      <c r="E8" s="76"/>
      <c r="F8" s="4" t="s">
        <v>16</v>
      </c>
      <c r="G8" s="4" t="s">
        <v>16</v>
      </c>
      <c r="H8" s="4">
        <v>69.400000000000006</v>
      </c>
      <c r="I8" s="76"/>
      <c r="J8" s="46">
        <v>62.5</v>
      </c>
      <c r="K8" s="76"/>
    </row>
    <row r="9" spans="1:11" x14ac:dyDescent="0.3">
      <c r="A9" s="76"/>
      <c r="B9" s="62" t="s">
        <v>244</v>
      </c>
      <c r="C9" s="76"/>
      <c r="D9" s="4" t="s">
        <v>173</v>
      </c>
      <c r="E9" s="76"/>
      <c r="F9" s="4" t="s">
        <v>16</v>
      </c>
      <c r="G9" s="4" t="s">
        <v>16</v>
      </c>
      <c r="H9" s="5">
        <v>24.9</v>
      </c>
      <c r="I9" s="76"/>
      <c r="J9" s="46">
        <v>29.2</v>
      </c>
      <c r="K9" s="76"/>
    </row>
    <row r="10" spans="1:11" x14ac:dyDescent="0.3">
      <c r="A10" s="76"/>
      <c r="B10" s="62" t="s">
        <v>245</v>
      </c>
      <c r="C10" s="76"/>
      <c r="D10" s="4" t="s">
        <v>173</v>
      </c>
      <c r="E10" s="76"/>
      <c r="F10" s="4" t="s">
        <v>16</v>
      </c>
      <c r="G10" s="4" t="s">
        <v>16</v>
      </c>
      <c r="H10" s="5">
        <v>5.7</v>
      </c>
      <c r="I10" s="76"/>
      <c r="J10" s="46">
        <v>8.3000000000000007</v>
      </c>
      <c r="K10" s="76"/>
    </row>
    <row r="11" spans="1:11" x14ac:dyDescent="0.3">
      <c r="A11" s="76"/>
      <c r="B11" s="78"/>
      <c r="C11" s="76"/>
      <c r="D11" s="76"/>
      <c r="E11" s="76"/>
      <c r="F11" s="76"/>
      <c r="G11" s="76"/>
      <c r="H11" s="76"/>
      <c r="I11" s="76"/>
      <c r="J11" s="76"/>
      <c r="K11" s="76"/>
    </row>
    <row r="12" spans="1:11" x14ac:dyDescent="0.3">
      <c r="A12" s="76"/>
      <c r="B12" s="48" t="s">
        <v>246</v>
      </c>
      <c r="C12" s="76"/>
      <c r="D12" s="2" t="s">
        <v>2</v>
      </c>
      <c r="E12" s="76"/>
      <c r="F12" s="2">
        <v>2019</v>
      </c>
      <c r="G12" s="2">
        <v>2020</v>
      </c>
      <c r="H12" s="2">
        <v>2021</v>
      </c>
      <c r="I12" s="76"/>
      <c r="J12" s="2">
        <v>2022</v>
      </c>
      <c r="K12" s="76"/>
    </row>
    <row r="13" spans="1:11" x14ac:dyDescent="0.3">
      <c r="A13" s="76"/>
      <c r="B13" s="61" t="s">
        <v>247</v>
      </c>
      <c r="C13" s="76"/>
      <c r="D13" s="3" t="s">
        <v>240</v>
      </c>
      <c r="E13" s="76"/>
      <c r="F13" s="3" t="s">
        <v>16</v>
      </c>
      <c r="G13" s="3" t="s">
        <v>16</v>
      </c>
      <c r="H13" s="3">
        <v>0</v>
      </c>
      <c r="I13" s="76"/>
      <c r="J13" s="3">
        <v>0</v>
      </c>
      <c r="K13" s="76"/>
    </row>
    <row r="14" spans="1:11" x14ac:dyDescent="0.3">
      <c r="A14" s="76"/>
      <c r="B14" s="61" t="s">
        <v>248</v>
      </c>
      <c r="C14" s="76"/>
      <c r="D14" s="3" t="s">
        <v>240</v>
      </c>
      <c r="E14" s="76"/>
      <c r="F14" s="3" t="s">
        <v>16</v>
      </c>
      <c r="G14" s="3" t="s">
        <v>16</v>
      </c>
      <c r="H14" s="3">
        <v>0</v>
      </c>
      <c r="I14" s="76"/>
      <c r="J14" s="3">
        <v>0</v>
      </c>
      <c r="K14" s="76"/>
    </row>
    <row r="15" spans="1:11" x14ac:dyDescent="0.3">
      <c r="A15" s="76"/>
      <c r="B15" s="78"/>
      <c r="C15" s="76"/>
      <c r="D15" s="76"/>
      <c r="E15" s="76"/>
      <c r="F15" s="76"/>
      <c r="G15" s="76"/>
      <c r="H15" s="76"/>
      <c r="I15" s="76"/>
      <c r="J15" s="76"/>
      <c r="K15" s="76"/>
    </row>
    <row r="16" spans="1:11" x14ac:dyDescent="0.3">
      <c r="A16" s="76"/>
      <c r="B16" s="48" t="s">
        <v>249</v>
      </c>
      <c r="C16" s="76"/>
      <c r="D16" s="2" t="s">
        <v>2</v>
      </c>
      <c r="E16" s="76"/>
      <c r="F16" s="2">
        <v>2019</v>
      </c>
      <c r="G16" s="2">
        <v>2020</v>
      </c>
      <c r="H16" s="2">
        <v>2021</v>
      </c>
      <c r="I16" s="76"/>
      <c r="J16" s="2">
        <v>2022</v>
      </c>
      <c r="K16" s="76"/>
    </row>
    <row r="17" spans="1:11" x14ac:dyDescent="0.3">
      <c r="A17" s="76"/>
      <c r="B17" s="61" t="s">
        <v>250</v>
      </c>
      <c r="C17" s="76"/>
      <c r="D17" s="3" t="s">
        <v>240</v>
      </c>
      <c r="E17" s="76"/>
      <c r="F17" s="3" t="s">
        <v>16</v>
      </c>
      <c r="G17" s="3" t="s">
        <v>16</v>
      </c>
      <c r="H17" s="3">
        <v>0</v>
      </c>
      <c r="I17" s="76"/>
      <c r="J17" s="3">
        <v>0</v>
      </c>
      <c r="K17" s="76"/>
    </row>
    <row r="18" spans="1:11" x14ac:dyDescent="0.3">
      <c r="A18" s="76"/>
      <c r="B18" s="61" t="s">
        <v>251</v>
      </c>
      <c r="C18" s="76"/>
      <c r="D18" s="3" t="s">
        <v>240</v>
      </c>
      <c r="E18" s="76"/>
      <c r="F18" s="3" t="s">
        <v>16</v>
      </c>
      <c r="G18" s="3" t="s">
        <v>16</v>
      </c>
      <c r="H18" s="3">
        <v>0</v>
      </c>
      <c r="I18" s="76"/>
      <c r="J18" s="3">
        <v>0</v>
      </c>
      <c r="K18" s="76"/>
    </row>
    <row r="19" spans="1:11" x14ac:dyDescent="0.3">
      <c r="A19" s="76"/>
      <c r="B19" s="78"/>
      <c r="C19" s="76"/>
      <c r="D19" s="76"/>
      <c r="E19" s="76"/>
      <c r="F19" s="76"/>
      <c r="G19" s="76"/>
      <c r="H19" s="76"/>
      <c r="I19" s="76"/>
      <c r="J19" s="76"/>
      <c r="K19" s="76"/>
    </row>
    <row r="20" spans="1:11" x14ac:dyDescent="0.3">
      <c r="A20" s="76"/>
      <c r="B20" s="63" t="s">
        <v>252</v>
      </c>
      <c r="C20" s="76"/>
      <c r="D20" s="2" t="s">
        <v>2</v>
      </c>
      <c r="E20" s="76"/>
      <c r="F20" s="2">
        <v>2019</v>
      </c>
      <c r="G20" s="2">
        <v>2020</v>
      </c>
      <c r="H20" s="2">
        <v>2021</v>
      </c>
      <c r="I20" s="76"/>
      <c r="J20" s="2">
        <v>2022</v>
      </c>
      <c r="K20" s="76"/>
    </row>
    <row r="21" spans="1:11" x14ac:dyDescent="0.3">
      <c r="A21" s="76"/>
      <c r="B21" s="61" t="s">
        <v>253</v>
      </c>
      <c r="C21" s="76"/>
      <c r="D21" s="3" t="s">
        <v>173</v>
      </c>
      <c r="E21" s="76"/>
      <c r="F21" s="3" t="s">
        <v>16</v>
      </c>
      <c r="G21" s="3" t="s">
        <v>16</v>
      </c>
      <c r="H21" s="3">
        <v>99</v>
      </c>
      <c r="I21" s="76"/>
      <c r="J21" s="46">
        <v>99</v>
      </c>
      <c r="K21" s="76"/>
    </row>
    <row r="22" spans="1:11" x14ac:dyDescent="0.3">
      <c r="A22" s="76"/>
      <c r="B22" s="64" t="s">
        <v>254</v>
      </c>
      <c r="C22" s="76"/>
      <c r="D22" s="34" t="s">
        <v>173</v>
      </c>
      <c r="E22" s="76"/>
      <c r="F22" s="34" t="s">
        <v>16</v>
      </c>
      <c r="G22" s="34" t="s">
        <v>16</v>
      </c>
      <c r="H22" s="34">
        <v>100</v>
      </c>
      <c r="I22" s="76"/>
      <c r="J22" s="46">
        <v>100</v>
      </c>
      <c r="K22" s="76"/>
    </row>
    <row r="23" spans="1:11" x14ac:dyDescent="0.3">
      <c r="A23" s="76"/>
      <c r="B23" s="65" t="s">
        <v>255</v>
      </c>
      <c r="C23" s="76"/>
      <c r="D23" s="34" t="s">
        <v>240</v>
      </c>
      <c r="E23" s="76"/>
      <c r="F23" s="34" t="s">
        <v>16</v>
      </c>
      <c r="G23" s="34" t="s">
        <v>16</v>
      </c>
      <c r="H23" s="34">
        <v>1</v>
      </c>
      <c r="I23" s="76"/>
      <c r="J23" s="46">
        <v>0</v>
      </c>
      <c r="K23" s="76"/>
    </row>
    <row r="24" spans="1:11" x14ac:dyDescent="0.3">
      <c r="A24" s="76"/>
      <c r="B24" s="65" t="s">
        <v>256</v>
      </c>
      <c r="C24" s="76"/>
      <c r="D24" s="34" t="s">
        <v>240</v>
      </c>
      <c r="E24" s="76"/>
      <c r="F24" s="34" t="s">
        <v>16</v>
      </c>
      <c r="G24" s="34" t="s">
        <v>16</v>
      </c>
      <c r="H24" s="34">
        <v>0</v>
      </c>
      <c r="I24" s="76"/>
      <c r="J24" s="46">
        <v>0</v>
      </c>
      <c r="K24" s="76"/>
    </row>
    <row r="25" spans="1:11" x14ac:dyDescent="0.3">
      <c r="A25" s="76"/>
      <c r="B25" s="65" t="s">
        <v>257</v>
      </c>
      <c r="C25" s="76"/>
      <c r="D25" s="34" t="s">
        <v>240</v>
      </c>
      <c r="E25" s="76"/>
      <c r="F25" s="34" t="s">
        <v>16</v>
      </c>
      <c r="G25" s="34" t="s">
        <v>16</v>
      </c>
      <c r="H25" s="34">
        <v>0</v>
      </c>
      <c r="I25" s="76"/>
      <c r="J25" s="46">
        <v>0</v>
      </c>
      <c r="K25" s="76"/>
    </row>
    <row r="26" spans="1:11" x14ac:dyDescent="0.3">
      <c r="A26" s="76"/>
      <c r="B26" s="65" t="s">
        <v>258</v>
      </c>
      <c r="C26" s="76"/>
      <c r="D26" s="34" t="s">
        <v>240</v>
      </c>
      <c r="E26" s="76"/>
      <c r="F26" s="34" t="s">
        <v>16</v>
      </c>
      <c r="G26" s="34" t="s">
        <v>16</v>
      </c>
      <c r="H26" s="34">
        <v>1</v>
      </c>
      <c r="I26" s="76"/>
      <c r="J26" s="46">
        <v>2</v>
      </c>
      <c r="K26" s="76"/>
    </row>
    <row r="27" spans="1:11" x14ac:dyDescent="0.3">
      <c r="A27" s="76"/>
      <c r="B27" s="78"/>
      <c r="C27" s="76"/>
      <c r="D27" s="76"/>
      <c r="E27" s="76"/>
      <c r="F27" s="76"/>
      <c r="G27" s="76"/>
      <c r="H27" s="76"/>
      <c r="I27" s="76"/>
      <c r="J27" s="76"/>
      <c r="K27" s="76"/>
    </row>
    <row r="28" spans="1:11" x14ac:dyDescent="0.3">
      <c r="A28" s="76"/>
      <c r="B28" s="63" t="s">
        <v>259</v>
      </c>
      <c r="C28" s="76"/>
      <c r="D28" s="2" t="s">
        <v>2</v>
      </c>
      <c r="E28" s="76"/>
      <c r="F28" s="2">
        <v>2019</v>
      </c>
      <c r="G28" s="2">
        <v>2020</v>
      </c>
      <c r="H28" s="2">
        <v>2021</v>
      </c>
      <c r="I28" s="76"/>
      <c r="J28" s="2">
        <v>2022</v>
      </c>
      <c r="K28" s="76"/>
    </row>
    <row r="29" spans="1:11" x14ac:dyDescent="0.3">
      <c r="A29" s="76"/>
      <c r="B29" s="61" t="s">
        <v>260</v>
      </c>
      <c r="C29" s="76"/>
      <c r="D29" s="3" t="s">
        <v>173</v>
      </c>
      <c r="E29" s="76"/>
      <c r="F29" s="3" t="s">
        <v>16</v>
      </c>
      <c r="G29" s="3" t="s">
        <v>16</v>
      </c>
      <c r="H29" s="3">
        <v>100</v>
      </c>
      <c r="I29" s="76"/>
      <c r="J29" s="46">
        <v>100</v>
      </c>
      <c r="K29" s="76"/>
    </row>
    <row r="30" spans="1:11" x14ac:dyDescent="0.3">
      <c r="A30" s="76"/>
      <c r="B30" s="61" t="s">
        <v>261</v>
      </c>
      <c r="C30" s="76"/>
      <c r="D30" s="3" t="s">
        <v>240</v>
      </c>
      <c r="E30" s="76"/>
      <c r="F30" s="3" t="s">
        <v>16</v>
      </c>
      <c r="G30" s="3" t="s">
        <v>16</v>
      </c>
      <c r="H30" s="3">
        <v>0</v>
      </c>
      <c r="I30" s="76"/>
      <c r="J30" s="46">
        <v>0</v>
      </c>
      <c r="K30" s="76"/>
    </row>
    <row r="31" spans="1:11" x14ac:dyDescent="0.3">
      <c r="A31" s="76"/>
      <c r="B31" s="61" t="s">
        <v>262</v>
      </c>
      <c r="C31" s="76"/>
      <c r="D31" s="3" t="s">
        <v>240</v>
      </c>
      <c r="E31" s="76"/>
      <c r="F31" s="3" t="s">
        <v>16</v>
      </c>
      <c r="G31" s="3" t="s">
        <v>16</v>
      </c>
      <c r="H31" s="3">
        <v>0</v>
      </c>
      <c r="I31" s="76"/>
      <c r="J31" s="46">
        <v>0</v>
      </c>
      <c r="K31" s="76"/>
    </row>
    <row r="32" spans="1:11" x14ac:dyDescent="0.3">
      <c r="A32" s="76"/>
      <c r="B32" s="61" t="s">
        <v>263</v>
      </c>
      <c r="C32" s="76"/>
      <c r="D32" s="3" t="s">
        <v>240</v>
      </c>
      <c r="E32" s="76"/>
      <c r="F32" s="3" t="s">
        <v>16</v>
      </c>
      <c r="G32" s="3" t="s">
        <v>16</v>
      </c>
      <c r="H32" s="3">
        <v>0</v>
      </c>
      <c r="I32" s="76"/>
      <c r="J32" s="46">
        <v>0</v>
      </c>
      <c r="K32" s="76"/>
    </row>
    <row r="33" spans="1:11" x14ac:dyDescent="0.3">
      <c r="A33" s="76"/>
      <c r="B33" s="61" t="s">
        <v>264</v>
      </c>
      <c r="C33" s="76"/>
      <c r="D33" s="3" t="s">
        <v>240</v>
      </c>
      <c r="E33" s="76"/>
      <c r="F33" s="3" t="s">
        <v>16</v>
      </c>
      <c r="G33" s="3" t="s">
        <v>16</v>
      </c>
      <c r="H33" s="3">
        <v>0</v>
      </c>
      <c r="I33" s="76"/>
      <c r="J33" s="46">
        <v>0</v>
      </c>
      <c r="K33" s="76"/>
    </row>
    <row r="34" spans="1:11" x14ac:dyDescent="0.3">
      <c r="A34" s="76"/>
      <c r="B34" s="61" t="s">
        <v>265</v>
      </c>
      <c r="C34" s="76"/>
      <c r="D34" s="3" t="s">
        <v>240</v>
      </c>
      <c r="E34" s="76"/>
      <c r="F34" s="3" t="s">
        <v>16</v>
      </c>
      <c r="G34" s="3" t="s">
        <v>16</v>
      </c>
      <c r="H34" s="3">
        <v>0</v>
      </c>
      <c r="I34" s="76"/>
      <c r="J34" s="46">
        <v>1</v>
      </c>
      <c r="K34" s="76"/>
    </row>
    <row r="35" spans="1:11" x14ac:dyDescent="0.3">
      <c r="A35" s="76"/>
      <c r="B35" s="61" t="s">
        <v>266</v>
      </c>
      <c r="C35" s="76"/>
      <c r="D35" s="3" t="s">
        <v>240</v>
      </c>
      <c r="E35" s="76"/>
      <c r="F35" s="3" t="s">
        <v>16</v>
      </c>
      <c r="G35" s="3" t="s">
        <v>16</v>
      </c>
      <c r="H35" s="3">
        <v>0</v>
      </c>
      <c r="I35" s="76"/>
      <c r="J35" s="46">
        <v>0</v>
      </c>
      <c r="K35" s="76"/>
    </row>
    <row r="36" spans="1:11" x14ac:dyDescent="0.3">
      <c r="A36" s="76"/>
      <c r="B36" s="78"/>
      <c r="C36" s="76"/>
      <c r="D36" s="76"/>
      <c r="E36" s="76"/>
      <c r="F36" s="76"/>
      <c r="G36" s="76"/>
      <c r="H36" s="76"/>
      <c r="I36" s="76"/>
      <c r="J36" s="76"/>
      <c r="K36" s="76"/>
    </row>
    <row r="37" spans="1:11" x14ac:dyDescent="0.3">
      <c r="A37" s="76"/>
      <c r="B37" s="63" t="s">
        <v>267</v>
      </c>
      <c r="C37" s="76"/>
      <c r="D37" s="2" t="s">
        <v>2</v>
      </c>
      <c r="E37" s="76"/>
      <c r="F37" s="2">
        <v>2019</v>
      </c>
      <c r="G37" s="2">
        <v>2020</v>
      </c>
      <c r="H37" s="2">
        <v>2021</v>
      </c>
      <c r="I37" s="76"/>
      <c r="J37" s="2">
        <v>2022</v>
      </c>
      <c r="K37" s="76"/>
    </row>
    <row r="38" spans="1:11" x14ac:dyDescent="0.3">
      <c r="A38" s="76"/>
      <c r="B38" s="61" t="s">
        <v>268</v>
      </c>
      <c r="C38" s="76"/>
      <c r="D38" s="3" t="s">
        <v>15</v>
      </c>
      <c r="E38" s="76"/>
      <c r="F38" s="3" t="s">
        <v>16</v>
      </c>
      <c r="G38" s="3" t="s">
        <v>16</v>
      </c>
      <c r="H38" s="6">
        <v>3667</v>
      </c>
      <c r="I38" s="76"/>
      <c r="J38" s="103">
        <v>5508</v>
      </c>
      <c r="K38" s="76"/>
    </row>
    <row r="39" spans="1:11" x14ac:dyDescent="0.3">
      <c r="A39" s="76"/>
      <c r="B39" s="61" t="s">
        <v>269</v>
      </c>
      <c r="C39" s="76"/>
      <c r="D39" s="3" t="s">
        <v>15</v>
      </c>
      <c r="E39" s="76"/>
      <c r="F39" s="3" t="s">
        <v>16</v>
      </c>
      <c r="G39" s="3" t="s">
        <v>16</v>
      </c>
      <c r="H39" s="6">
        <f>H38-H40</f>
        <v>1578.7879949999997</v>
      </c>
      <c r="I39" s="76"/>
      <c r="J39" s="103">
        <v>2189</v>
      </c>
      <c r="K39" s="76"/>
    </row>
    <row r="40" spans="1:11" x14ac:dyDescent="0.3">
      <c r="A40" s="76"/>
      <c r="B40" s="61" t="s">
        <v>270</v>
      </c>
      <c r="C40" s="76"/>
      <c r="D40" s="3" t="s">
        <v>15</v>
      </c>
      <c r="E40" s="76"/>
      <c r="F40" s="3" t="s">
        <v>16</v>
      </c>
      <c r="G40" s="3" t="s">
        <v>16</v>
      </c>
      <c r="H40" s="6">
        <f>H42+H43+H44+H45+H47+H48+H49</f>
        <v>2088.2120050000003</v>
      </c>
      <c r="I40" s="76"/>
      <c r="J40" s="103">
        <v>3319</v>
      </c>
      <c r="K40" s="76"/>
    </row>
    <row r="41" spans="1:11" s="1" customFormat="1" ht="14.25" customHeight="1" x14ac:dyDescent="0.35">
      <c r="A41" s="81"/>
      <c r="B41" s="50" t="s">
        <v>271</v>
      </c>
      <c r="C41" s="81"/>
      <c r="D41" s="10"/>
      <c r="E41" s="81"/>
      <c r="F41" s="16"/>
      <c r="G41" s="16"/>
      <c r="H41" s="16"/>
      <c r="I41" s="81"/>
      <c r="J41" s="16"/>
      <c r="K41" s="81"/>
    </row>
    <row r="42" spans="1:11" x14ac:dyDescent="0.3">
      <c r="A42" s="76"/>
      <c r="B42" s="66" t="s">
        <v>272</v>
      </c>
      <c r="C42" s="76"/>
      <c r="D42" s="3" t="s">
        <v>15</v>
      </c>
      <c r="E42" s="76"/>
      <c r="F42" s="3" t="s">
        <v>16</v>
      </c>
      <c r="G42" s="3" t="s">
        <v>16</v>
      </c>
      <c r="H42" s="7">
        <v>1255.3580569999999</v>
      </c>
      <c r="I42" s="76"/>
      <c r="J42" s="103">
        <v>1549</v>
      </c>
      <c r="K42" s="76"/>
    </row>
    <row r="43" spans="1:11" x14ac:dyDescent="0.3">
      <c r="A43" s="76"/>
      <c r="B43" s="66" t="s">
        <v>273</v>
      </c>
      <c r="C43" s="76"/>
      <c r="D43" s="3" t="s">
        <v>15</v>
      </c>
      <c r="E43" s="76"/>
      <c r="F43" s="3" t="s">
        <v>16</v>
      </c>
      <c r="G43" s="3" t="s">
        <v>16</v>
      </c>
      <c r="H43" s="7">
        <v>3.7753160000000001</v>
      </c>
      <c r="I43" s="76"/>
      <c r="J43" s="103">
        <v>5</v>
      </c>
      <c r="K43" s="76"/>
    </row>
    <row r="44" spans="1:11" x14ac:dyDescent="0.3">
      <c r="A44" s="76"/>
      <c r="B44" s="66" t="s">
        <v>274</v>
      </c>
      <c r="C44" s="76"/>
      <c r="D44" s="3" t="s">
        <v>15</v>
      </c>
      <c r="E44" s="76"/>
      <c r="F44" s="3" t="s">
        <v>16</v>
      </c>
      <c r="G44" s="3" t="s">
        <v>16</v>
      </c>
      <c r="H44" s="7">
        <v>317.08999999999997</v>
      </c>
      <c r="I44" s="76"/>
      <c r="J44" s="103">
        <v>367</v>
      </c>
      <c r="K44" s="76"/>
    </row>
    <row r="45" spans="1:11" x14ac:dyDescent="0.3">
      <c r="A45" s="76"/>
      <c r="B45" s="66" t="s">
        <v>275</v>
      </c>
      <c r="C45" s="76"/>
      <c r="D45" s="3" t="s">
        <v>15</v>
      </c>
      <c r="E45" s="76"/>
      <c r="F45" s="3" t="s">
        <v>16</v>
      </c>
      <c r="G45" s="3" t="s">
        <v>16</v>
      </c>
      <c r="H45" s="8">
        <v>0</v>
      </c>
      <c r="I45" s="76"/>
      <c r="J45" s="103">
        <v>191</v>
      </c>
      <c r="K45" s="76"/>
    </row>
    <row r="46" spans="1:11" x14ac:dyDescent="0.3">
      <c r="A46" s="76"/>
      <c r="B46" s="66" t="s">
        <v>276</v>
      </c>
      <c r="C46" s="76"/>
      <c r="D46" s="3" t="s">
        <v>15</v>
      </c>
      <c r="E46" s="76"/>
      <c r="F46" s="3" t="s">
        <v>16</v>
      </c>
      <c r="G46" s="3" t="s">
        <v>16</v>
      </c>
      <c r="H46" s="8">
        <v>0</v>
      </c>
      <c r="I46" s="76"/>
      <c r="J46" s="103">
        <v>361</v>
      </c>
      <c r="K46" s="76"/>
    </row>
    <row r="47" spans="1:11" x14ac:dyDescent="0.3">
      <c r="A47" s="76"/>
      <c r="B47" s="66" t="s">
        <v>277</v>
      </c>
      <c r="C47" s="76"/>
      <c r="D47" s="3" t="s">
        <v>15</v>
      </c>
      <c r="E47" s="76"/>
      <c r="F47" s="3" t="s">
        <v>16</v>
      </c>
      <c r="G47" s="3" t="s">
        <v>16</v>
      </c>
      <c r="H47" s="7">
        <v>231.065743</v>
      </c>
      <c r="I47" s="76"/>
      <c r="J47" s="103">
        <v>294</v>
      </c>
      <c r="K47" s="76"/>
    </row>
    <row r="48" spans="1:11" x14ac:dyDescent="0.3">
      <c r="A48" s="76"/>
      <c r="B48" s="66" t="s">
        <v>278</v>
      </c>
      <c r="C48" s="76"/>
      <c r="D48" s="3" t="s">
        <v>15</v>
      </c>
      <c r="E48" s="76"/>
      <c r="F48" s="3" t="s">
        <v>16</v>
      </c>
      <c r="G48" s="3" t="s">
        <v>16</v>
      </c>
      <c r="H48" s="7">
        <v>279.82588900000002</v>
      </c>
      <c r="I48" s="76"/>
      <c r="J48" s="103">
        <v>551</v>
      </c>
      <c r="K48" s="76"/>
    </row>
    <row r="49" spans="1:11" x14ac:dyDescent="0.3">
      <c r="A49" s="76"/>
      <c r="B49" s="61" t="s">
        <v>279</v>
      </c>
      <c r="C49" s="76"/>
      <c r="D49" s="3" t="s">
        <v>15</v>
      </c>
      <c r="E49" s="76"/>
      <c r="F49" s="3" t="s">
        <v>16</v>
      </c>
      <c r="G49" s="3" t="s">
        <v>16</v>
      </c>
      <c r="H49" s="3">
        <v>1.097</v>
      </c>
      <c r="I49" s="76"/>
      <c r="J49" s="103">
        <v>1.5</v>
      </c>
      <c r="K49" s="76"/>
    </row>
    <row r="50" spans="1:11" x14ac:dyDescent="0.3">
      <c r="A50" s="76"/>
      <c r="B50" s="78"/>
      <c r="C50" s="76"/>
      <c r="D50" s="76"/>
      <c r="E50" s="76"/>
      <c r="F50" s="76"/>
      <c r="G50" s="76"/>
      <c r="H50" s="76"/>
      <c r="I50" s="76"/>
      <c r="J50" s="76"/>
      <c r="K50" s="76"/>
    </row>
    <row r="51" spans="1:11" ht="15" customHeight="1" x14ac:dyDescent="0.3">
      <c r="A51" s="76"/>
      <c r="B51" s="112" t="s">
        <v>116</v>
      </c>
      <c r="C51" s="112"/>
      <c r="D51" s="112"/>
      <c r="E51" s="112"/>
      <c r="F51" s="112"/>
      <c r="G51" s="112"/>
      <c r="H51" s="112"/>
      <c r="I51" s="112"/>
      <c r="J51" s="112"/>
      <c r="K51" s="76"/>
    </row>
    <row r="52" spans="1:11" x14ac:dyDescent="0.3">
      <c r="A52" s="76"/>
      <c r="B52" s="108" t="s">
        <v>280</v>
      </c>
      <c r="C52" s="108"/>
      <c r="D52" s="108"/>
      <c r="E52" s="108"/>
      <c r="F52" s="108"/>
      <c r="G52" s="108"/>
      <c r="H52" s="108"/>
      <c r="I52" s="108"/>
      <c r="J52" s="108"/>
      <c r="K52" s="76"/>
    </row>
    <row r="53" spans="1:11" x14ac:dyDescent="0.3">
      <c r="A53" s="76"/>
      <c r="B53" s="108" t="s">
        <v>281</v>
      </c>
      <c r="C53" s="108"/>
      <c r="D53" s="108"/>
      <c r="E53" s="108"/>
      <c r="F53" s="108"/>
      <c r="G53" s="108"/>
      <c r="H53" s="108"/>
      <c r="I53" s="108"/>
      <c r="J53" s="108"/>
      <c r="K53" s="76"/>
    </row>
    <row r="54" spans="1:11" x14ac:dyDescent="0.3">
      <c r="A54" s="76"/>
      <c r="B54" s="76"/>
      <c r="C54" s="76"/>
      <c r="D54" s="76"/>
      <c r="E54" s="76"/>
      <c r="F54" s="76"/>
      <c r="G54" s="76"/>
      <c r="H54" s="76"/>
      <c r="I54" s="76"/>
      <c r="J54" s="76"/>
      <c r="K54" s="76"/>
    </row>
  </sheetData>
  <sheetProtection algorithmName="SHA-512" hashValue="DkjGrztT4B6/cqn9+0Otvvwk0TFTuWDX7QStbubLbKHxL0bbCvx0u05B+4PnTrn72mliBHxGntNihWjcg8v/zg==" saltValue="q+pqakWsbUFnXJgkNOPnlw==" spinCount="100000" sheet="1" objects="1" scenarios="1"/>
  <mergeCells count="3">
    <mergeCell ref="B51:J51"/>
    <mergeCell ref="B52:J52"/>
    <mergeCell ref="B53:J5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D0F734AE55E4340909ADBE4A33E938F" ma:contentTypeVersion="13" ma:contentTypeDescription="Create a new document." ma:contentTypeScope="" ma:versionID="494b013800f755344318edd16d0430e7">
  <xsd:schema xmlns:xsd="http://www.w3.org/2001/XMLSchema" xmlns:xs="http://www.w3.org/2001/XMLSchema" xmlns:p="http://schemas.microsoft.com/office/2006/metadata/properties" xmlns:ns2="04c4d775-0115-4ac2-9506-97118fb54318" xmlns:ns3="5c32b96b-2a38-47a5-a3e5-5426b12b7f75" targetNamespace="http://schemas.microsoft.com/office/2006/metadata/properties" ma:root="true" ma:fieldsID="875c475c494da7894e1f62189dd4acd0" ns2:_="" ns3:_="">
    <xsd:import namespace="04c4d775-0115-4ac2-9506-97118fb54318"/>
    <xsd:import namespace="5c32b96b-2a38-47a5-a3e5-5426b12b7f7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c4d775-0115-4ac2-9506-97118fb543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1834d29-e6e8-4dba-b6c2-5b53eaae122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32b96b-2a38-47a5-a3e5-5426b12b7f7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4d78455-c130-4b5d-b468-c7c62bbf1059}" ma:internalName="TaxCatchAll" ma:showField="CatchAllData" ma:web="5c32b96b-2a38-47a5-a3e5-5426b12b7f7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c32b96b-2a38-47a5-a3e5-5426b12b7f75" xsi:nil="true"/>
    <lcf76f155ced4ddcb4097134ff3c332f xmlns="04c4d775-0115-4ac2-9506-97118fb5431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E85396-B222-4888-83A6-80BDDD7A74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c4d775-0115-4ac2-9506-97118fb54318"/>
    <ds:schemaRef ds:uri="5c32b96b-2a38-47a5-a3e5-5426b12b7f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62F33F-1282-4638-9130-BE421B80CC2B}">
  <ds:schemaRefs>
    <ds:schemaRef ds:uri="http://schemas.openxmlformats.org/package/2006/metadata/core-properties"/>
    <ds:schemaRef ds:uri="http://purl.org/dc/elements/1.1/"/>
    <ds:schemaRef ds:uri="http://purl.org/dc/dcmitype/"/>
    <ds:schemaRef ds:uri="04c4d775-0115-4ac2-9506-97118fb54318"/>
    <ds:schemaRef ds:uri="http://schemas.microsoft.com/office/2006/documentManagement/types"/>
    <ds:schemaRef ds:uri="http://schemas.microsoft.com/office/2006/metadata/properties"/>
    <ds:schemaRef ds:uri="http://purl.org/dc/terms/"/>
    <ds:schemaRef ds:uri="http://schemas.microsoft.com/office/infopath/2007/PartnerControls"/>
    <ds:schemaRef ds:uri="5c32b96b-2a38-47a5-a3e5-5426b12b7f75"/>
    <ds:schemaRef ds:uri="http://www.w3.org/XML/1998/namespace"/>
  </ds:schemaRefs>
</ds:datastoreItem>
</file>

<file path=customXml/itemProps3.xml><?xml version="1.0" encoding="utf-8"?>
<ds:datastoreItem xmlns:ds="http://schemas.openxmlformats.org/officeDocument/2006/customXml" ds:itemID="{20D801E4-18A4-4148-9540-B7AF4F3D600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Environment</vt:lpstr>
      <vt:lpstr>Social - Safety</vt:lpstr>
      <vt:lpstr>Social - HR</vt:lpstr>
      <vt:lpstr>Governance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T-F Skougaard, Mikkel</dc:creator>
  <cp:keywords/>
  <dc:description/>
  <cp:lastModifiedBy>Iona Wetherill</cp:lastModifiedBy>
  <cp:revision/>
  <dcterms:created xsi:type="dcterms:W3CDTF">2022-02-08T11:55:42Z</dcterms:created>
  <dcterms:modified xsi:type="dcterms:W3CDTF">2023-03-31T16:05:46Z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0x0101003D0F734AE55E4340909ADBE4A33E938F</vt:lpwstr>
  </property>
  <property fmtid="{D5CDD505-2E9C-101B-9397-08002B2CF9AE}" pid="3" name="MediaServiceImageTags">
    <vt:lpwstr/>
  </property>
</Properties>
</file>